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B8EE4125-CDF6-4241-B1EF-3429AC81C0B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P104" i="4"/>
  <c r="E104" i="4"/>
  <c r="F104" i="4"/>
  <c r="G104" i="4"/>
  <c r="H104" i="4"/>
  <c r="I104" i="4"/>
  <c r="J104" i="4"/>
  <c r="K104" i="4"/>
  <c r="L104" i="4"/>
  <c r="M104" i="4"/>
  <c r="N104" i="4"/>
  <c r="O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104" i="5"/>
  <c r="Z103" i="5"/>
  <c r="Y103" i="5"/>
  <c r="I103" i="5"/>
  <c r="U102" i="5"/>
  <c r="T102" i="5"/>
  <c r="P101" i="5"/>
  <c r="O101" i="5"/>
  <c r="Z100" i="5"/>
  <c r="K100" i="5"/>
  <c r="J100" i="5"/>
  <c r="U99" i="5"/>
  <c r="P98" i="5"/>
  <c r="AB97" i="5"/>
  <c r="AA97" i="5"/>
  <c r="K97" i="5"/>
  <c r="W96" i="5"/>
  <c r="V96" i="5"/>
  <c r="E96" i="5"/>
  <c r="R95" i="5"/>
  <c r="Q95" i="5"/>
  <c r="AB94" i="5"/>
  <c r="M94" i="5"/>
  <c r="L94" i="5"/>
  <c r="W93" i="5"/>
  <c r="G93" i="5"/>
  <c r="F93" i="5"/>
  <c r="R92" i="5"/>
  <c r="Y90" i="5"/>
  <c r="X90" i="5"/>
  <c r="G90" i="5"/>
  <c r="T89" i="5"/>
  <c r="S89" i="5"/>
  <c r="O88" i="5"/>
  <c r="N88" i="5"/>
  <c r="Y87" i="5"/>
  <c r="J87" i="5"/>
  <c r="I87" i="5"/>
  <c r="T86" i="5"/>
  <c r="O85" i="5"/>
  <c r="AA84" i="5"/>
  <c r="Z84" i="5"/>
  <c r="J84" i="5"/>
  <c r="U83" i="5"/>
  <c r="Q82" i="5"/>
  <c r="P82" i="5"/>
  <c r="L81" i="5"/>
  <c r="K81" i="5"/>
  <c r="V80" i="5"/>
  <c r="F80" i="5"/>
  <c r="E80" i="5"/>
  <c r="Q79" i="5"/>
  <c r="AC78" i="5"/>
  <c r="AB78" i="5"/>
  <c r="L78" i="5"/>
  <c r="X77" i="5"/>
  <c r="W77" i="5"/>
  <c r="F77" i="5"/>
  <c r="R76" i="5"/>
  <c r="N75" i="5"/>
  <c r="M75" i="5"/>
  <c r="I74" i="5"/>
  <c r="G74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V83" i="5"/>
  <c r="C48" i="5"/>
  <c r="C47" i="5"/>
  <c r="AA81" i="5"/>
  <c r="C46" i="5"/>
  <c r="C45" i="5"/>
  <c r="C44" i="5"/>
  <c r="C43" i="5"/>
  <c r="C42" i="5"/>
  <c r="C41" i="5"/>
  <c r="C40" i="5"/>
  <c r="C39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M104" i="5"/>
  <c r="L104" i="5"/>
  <c r="K104" i="5"/>
  <c r="C34" i="5"/>
  <c r="I104" i="5"/>
  <c r="G104" i="5"/>
  <c r="F104" i="5"/>
  <c r="E104" i="5"/>
  <c r="AC103" i="5"/>
  <c r="AB103" i="5"/>
  <c r="AA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G103" i="5"/>
  <c r="F103" i="5"/>
  <c r="E103" i="5"/>
  <c r="C33" i="5"/>
  <c r="AC102" i="5"/>
  <c r="AB102" i="5"/>
  <c r="AA102" i="5"/>
  <c r="Z102" i="5"/>
  <c r="Y102" i="5"/>
  <c r="X102" i="5"/>
  <c r="W102" i="5"/>
  <c r="V102" i="5"/>
  <c r="S102" i="5"/>
  <c r="R102" i="5"/>
  <c r="Q102" i="5"/>
  <c r="P102" i="5"/>
  <c r="O102" i="5"/>
  <c r="N102" i="5"/>
  <c r="M102" i="5"/>
  <c r="L102" i="5"/>
  <c r="K102" i="5"/>
  <c r="J102" i="5"/>
  <c r="I102" i="5"/>
  <c r="G102" i="5"/>
  <c r="F102" i="5"/>
  <c r="E102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N101" i="5"/>
  <c r="M101" i="5"/>
  <c r="L101" i="5"/>
  <c r="K101" i="5"/>
  <c r="J101" i="5"/>
  <c r="I101" i="5"/>
  <c r="G101" i="5"/>
  <c r="F101" i="5"/>
  <c r="E101" i="5"/>
  <c r="AC100" i="5"/>
  <c r="AB100" i="5"/>
  <c r="AA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I100" i="5"/>
  <c r="G100" i="5"/>
  <c r="F100" i="5"/>
  <c r="E100" i="5"/>
  <c r="AC99" i="5"/>
  <c r="AB99" i="5"/>
  <c r="AA99" i="5"/>
  <c r="Z99" i="5"/>
  <c r="Y99" i="5"/>
  <c r="X99" i="5"/>
  <c r="W99" i="5"/>
  <c r="V99" i="5"/>
  <c r="T99" i="5"/>
  <c r="S99" i="5"/>
  <c r="R99" i="5"/>
  <c r="Q99" i="5"/>
  <c r="P99" i="5"/>
  <c r="O99" i="5"/>
  <c r="N99" i="5"/>
  <c r="M99" i="5"/>
  <c r="L99" i="5"/>
  <c r="K99" i="5"/>
  <c r="J99" i="5"/>
  <c r="I99" i="5"/>
  <c r="G99" i="5"/>
  <c r="F99" i="5"/>
  <c r="C29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O98" i="5"/>
  <c r="N98" i="5"/>
  <c r="M98" i="5"/>
  <c r="L98" i="5"/>
  <c r="K98" i="5"/>
  <c r="J98" i="5"/>
  <c r="I98" i="5"/>
  <c r="G98" i="5"/>
  <c r="F98" i="5"/>
  <c r="C28" i="5"/>
  <c r="AC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J97" i="5"/>
  <c r="I97" i="5"/>
  <c r="G97" i="5"/>
  <c r="F97" i="5"/>
  <c r="E97" i="5"/>
  <c r="AC96" i="5"/>
  <c r="AB96" i="5"/>
  <c r="AA96" i="5"/>
  <c r="Z96" i="5"/>
  <c r="Y96" i="5"/>
  <c r="X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G96" i="5"/>
  <c r="F96" i="5"/>
  <c r="C26" i="5"/>
  <c r="AC95" i="5"/>
  <c r="AB95" i="5"/>
  <c r="AA95" i="5"/>
  <c r="Z95" i="5"/>
  <c r="Y95" i="5"/>
  <c r="X95" i="5"/>
  <c r="W95" i="5"/>
  <c r="V95" i="5"/>
  <c r="C25" i="5"/>
  <c r="T95" i="5"/>
  <c r="S95" i="5"/>
  <c r="P95" i="5"/>
  <c r="O95" i="5"/>
  <c r="N95" i="5"/>
  <c r="M95" i="5"/>
  <c r="L95" i="5"/>
  <c r="K95" i="5"/>
  <c r="J95" i="5"/>
  <c r="I95" i="5"/>
  <c r="G95" i="5"/>
  <c r="F95" i="5"/>
  <c r="E95" i="5"/>
  <c r="AC94" i="5"/>
  <c r="AA94" i="5"/>
  <c r="Z94" i="5"/>
  <c r="Y94" i="5"/>
  <c r="X94" i="5"/>
  <c r="W94" i="5"/>
  <c r="V94" i="5"/>
  <c r="U94" i="5"/>
  <c r="T94" i="5"/>
  <c r="S94" i="5"/>
  <c r="R94" i="5"/>
  <c r="Q94" i="5"/>
  <c r="P94" i="5"/>
  <c r="C24" i="5"/>
  <c r="N94" i="5"/>
  <c r="K94" i="5"/>
  <c r="J94" i="5"/>
  <c r="I94" i="5"/>
  <c r="G94" i="5"/>
  <c r="F94" i="5"/>
  <c r="E94" i="5"/>
  <c r="AC93" i="5"/>
  <c r="AB93" i="5"/>
  <c r="AA93" i="5"/>
  <c r="Z93" i="5"/>
  <c r="Y93" i="5"/>
  <c r="X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AC92" i="5"/>
  <c r="AB92" i="5"/>
  <c r="AA92" i="5"/>
  <c r="Z92" i="5"/>
  <c r="Y92" i="5"/>
  <c r="X92" i="5"/>
  <c r="W92" i="5"/>
  <c r="V92" i="5"/>
  <c r="U92" i="5"/>
  <c r="T92" i="5"/>
  <c r="S92" i="5"/>
  <c r="Q92" i="5"/>
  <c r="P92" i="5"/>
  <c r="O92" i="5"/>
  <c r="N92" i="5"/>
  <c r="M92" i="5"/>
  <c r="L92" i="5"/>
  <c r="K92" i="5"/>
  <c r="J92" i="5"/>
  <c r="I92" i="5"/>
  <c r="G92" i="5"/>
  <c r="F92" i="5"/>
  <c r="E92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G91" i="5"/>
  <c r="F91" i="5"/>
  <c r="E91" i="5"/>
  <c r="AC90" i="5"/>
  <c r="AB90" i="5"/>
  <c r="AA90" i="5"/>
  <c r="Z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F90" i="5"/>
  <c r="E90" i="5"/>
  <c r="AC89" i="5"/>
  <c r="AB89" i="5"/>
  <c r="AA89" i="5"/>
  <c r="Z89" i="5"/>
  <c r="Y89" i="5"/>
  <c r="X89" i="5"/>
  <c r="W89" i="5"/>
  <c r="V89" i="5"/>
  <c r="U89" i="5"/>
  <c r="R89" i="5"/>
  <c r="Q89" i="5"/>
  <c r="P89" i="5"/>
  <c r="O89" i="5"/>
  <c r="N89" i="5"/>
  <c r="M89" i="5"/>
  <c r="L89" i="5"/>
  <c r="K89" i="5"/>
  <c r="J89" i="5"/>
  <c r="I89" i="5"/>
  <c r="G89" i="5"/>
  <c r="F89" i="5"/>
  <c r="C19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M88" i="5"/>
  <c r="L88" i="5"/>
  <c r="K88" i="5"/>
  <c r="J88" i="5"/>
  <c r="I88" i="5"/>
  <c r="G88" i="5"/>
  <c r="F88" i="5"/>
  <c r="E88" i="5"/>
  <c r="AC87" i="5"/>
  <c r="AB87" i="5"/>
  <c r="AA87" i="5"/>
  <c r="Z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G87" i="5"/>
  <c r="F87" i="5"/>
  <c r="E87" i="5"/>
  <c r="C17" i="5"/>
  <c r="AC86" i="5"/>
  <c r="AB86" i="5"/>
  <c r="AA86" i="5"/>
  <c r="Z86" i="5"/>
  <c r="Y86" i="5"/>
  <c r="X86" i="5"/>
  <c r="W86" i="5"/>
  <c r="V86" i="5"/>
  <c r="U86" i="5"/>
  <c r="S86" i="5"/>
  <c r="R86" i="5"/>
  <c r="Q86" i="5"/>
  <c r="P86" i="5"/>
  <c r="O86" i="5"/>
  <c r="N86" i="5"/>
  <c r="M86" i="5"/>
  <c r="L86" i="5"/>
  <c r="K86" i="5"/>
  <c r="J86" i="5"/>
  <c r="I86" i="5"/>
  <c r="G86" i="5"/>
  <c r="F86" i="5"/>
  <c r="E86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N85" i="5"/>
  <c r="M85" i="5"/>
  <c r="L85" i="5"/>
  <c r="K85" i="5"/>
  <c r="J85" i="5"/>
  <c r="I85" i="5"/>
  <c r="G85" i="5"/>
  <c r="F85" i="5"/>
  <c r="C15" i="5"/>
  <c r="AC84" i="5"/>
  <c r="AB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I84" i="5"/>
  <c r="G84" i="5"/>
  <c r="F84" i="5"/>
  <c r="C14" i="5"/>
  <c r="AC83" i="5"/>
  <c r="AB83" i="5"/>
  <c r="AA83" i="5"/>
  <c r="Z83" i="5"/>
  <c r="Y83" i="5"/>
  <c r="X83" i="5"/>
  <c r="W83" i="5"/>
  <c r="T83" i="5"/>
  <c r="S83" i="5"/>
  <c r="R83" i="5"/>
  <c r="Q83" i="5"/>
  <c r="P83" i="5"/>
  <c r="O83" i="5"/>
  <c r="N83" i="5"/>
  <c r="M83" i="5"/>
  <c r="L83" i="5"/>
  <c r="K83" i="5"/>
  <c r="J83" i="5"/>
  <c r="I83" i="5"/>
  <c r="G83" i="5"/>
  <c r="F83" i="5"/>
  <c r="C13" i="5"/>
  <c r="AC82" i="5"/>
  <c r="AB82" i="5"/>
  <c r="AA82" i="5"/>
  <c r="Z82" i="5"/>
  <c r="Y82" i="5"/>
  <c r="X82" i="5"/>
  <c r="W82" i="5"/>
  <c r="V82" i="5"/>
  <c r="U82" i="5"/>
  <c r="T82" i="5"/>
  <c r="S82" i="5"/>
  <c r="R82" i="5"/>
  <c r="O82" i="5"/>
  <c r="N82" i="5"/>
  <c r="M82" i="5"/>
  <c r="L82" i="5"/>
  <c r="K82" i="5"/>
  <c r="J82" i="5"/>
  <c r="I82" i="5"/>
  <c r="G82" i="5"/>
  <c r="F82" i="5"/>
  <c r="C12" i="5"/>
  <c r="AC81" i="5"/>
  <c r="AB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J81" i="5"/>
  <c r="I81" i="5"/>
  <c r="G81" i="5"/>
  <c r="F81" i="5"/>
  <c r="E81" i="5"/>
  <c r="AC80" i="5"/>
  <c r="AB80" i="5"/>
  <c r="AA80" i="5"/>
  <c r="Z80" i="5"/>
  <c r="Y80" i="5"/>
  <c r="X80" i="5"/>
  <c r="W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G80" i="5"/>
  <c r="C10" i="5"/>
  <c r="AC79" i="5"/>
  <c r="AB79" i="5"/>
  <c r="AA79" i="5"/>
  <c r="Z79" i="5"/>
  <c r="Y79" i="5"/>
  <c r="X79" i="5"/>
  <c r="W79" i="5"/>
  <c r="V79" i="5"/>
  <c r="C9" i="5"/>
  <c r="T79" i="5"/>
  <c r="S79" i="5"/>
  <c r="R79" i="5"/>
  <c r="P79" i="5"/>
  <c r="O79" i="5"/>
  <c r="N79" i="5"/>
  <c r="M79" i="5"/>
  <c r="L79" i="5"/>
  <c r="K79" i="5"/>
  <c r="J79" i="5"/>
  <c r="I79" i="5"/>
  <c r="G79" i="5"/>
  <c r="F79" i="5"/>
  <c r="E79" i="5"/>
  <c r="AA78" i="5"/>
  <c r="Z78" i="5"/>
  <c r="Y78" i="5"/>
  <c r="X78" i="5"/>
  <c r="W78" i="5"/>
  <c r="V78" i="5"/>
  <c r="U78" i="5"/>
  <c r="T78" i="5"/>
  <c r="S78" i="5"/>
  <c r="R78" i="5"/>
  <c r="Q78" i="5"/>
  <c r="P78" i="5"/>
  <c r="C8" i="5"/>
  <c r="N78" i="5"/>
  <c r="M78" i="5"/>
  <c r="K78" i="5"/>
  <c r="J78" i="5"/>
  <c r="I78" i="5"/>
  <c r="G78" i="5"/>
  <c r="F78" i="5"/>
  <c r="E78" i="5"/>
  <c r="AC77" i="5"/>
  <c r="AB77" i="5"/>
  <c r="AA77" i="5"/>
  <c r="Z77" i="5"/>
  <c r="Y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C7" i="5"/>
  <c r="AC76" i="5"/>
  <c r="AB76" i="5"/>
  <c r="AA76" i="5"/>
  <c r="Z76" i="5"/>
  <c r="Y76" i="5"/>
  <c r="X76" i="5"/>
  <c r="W76" i="5"/>
  <c r="V76" i="5"/>
  <c r="U76" i="5"/>
  <c r="T76" i="5"/>
  <c r="C6" i="5"/>
  <c r="Q76" i="5"/>
  <c r="P76" i="5"/>
  <c r="O76" i="5"/>
  <c r="N76" i="5"/>
  <c r="M76" i="5"/>
  <c r="L76" i="5"/>
  <c r="K76" i="5"/>
  <c r="J76" i="5"/>
  <c r="I76" i="5"/>
  <c r="G76" i="5"/>
  <c r="F76" i="5"/>
  <c r="E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L75" i="5"/>
  <c r="K75" i="5"/>
  <c r="J75" i="5"/>
  <c r="I75" i="5"/>
  <c r="G75" i="5"/>
  <c r="F75" i="5"/>
  <c r="E75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F74" i="5"/>
  <c r="E74" i="5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4" i="4"/>
  <c r="C33" i="4"/>
  <c r="C29" i="4"/>
  <c r="C28" i="4"/>
  <c r="C24" i="4"/>
  <c r="C19" i="4"/>
  <c r="C18" i="4"/>
  <c r="C17" i="4"/>
  <c r="C15" i="4"/>
  <c r="C14" i="4"/>
  <c r="C13" i="4"/>
  <c r="C12" i="4"/>
  <c r="C10" i="4"/>
  <c r="C9" i="4"/>
  <c r="C8" i="4"/>
  <c r="C7" i="4"/>
  <c r="C6" i="4"/>
  <c r="D35" i="6" l="1"/>
  <c r="D93" i="5"/>
  <c r="C93" i="5"/>
  <c r="C102" i="5"/>
  <c r="D102" i="5"/>
  <c r="D88" i="5"/>
  <c r="C88" i="5"/>
  <c r="D74" i="5"/>
  <c r="C74" i="5"/>
  <c r="D97" i="5"/>
  <c r="C97" i="5"/>
  <c r="D92" i="5"/>
  <c r="C92" i="5"/>
  <c r="D101" i="5"/>
  <c r="C101" i="5"/>
  <c r="D87" i="5"/>
  <c r="C87" i="5"/>
  <c r="D80" i="5"/>
  <c r="D96" i="5"/>
  <c r="D91" i="5"/>
  <c r="C91" i="5"/>
  <c r="D100" i="5"/>
  <c r="C100" i="5"/>
  <c r="C86" i="5"/>
  <c r="D86" i="5"/>
  <c r="D81" i="5"/>
  <c r="C81" i="5"/>
  <c r="D90" i="5"/>
  <c r="C90" i="5"/>
  <c r="D75" i="5"/>
  <c r="C75" i="5"/>
  <c r="D103" i="5"/>
  <c r="C103" i="5"/>
  <c r="S76" i="5"/>
  <c r="D76" i="5" s="1"/>
  <c r="C22" i="5"/>
  <c r="O94" i="5"/>
  <c r="D94" i="5" s="1"/>
  <c r="C11" i="5"/>
  <c r="C27" i="5"/>
  <c r="U95" i="5"/>
  <c r="D95" i="5" s="1"/>
  <c r="C16" i="5"/>
  <c r="C32" i="5"/>
  <c r="E98" i="5"/>
  <c r="E85" i="5"/>
  <c r="C5" i="5"/>
  <c r="C21" i="5"/>
  <c r="C31" i="5"/>
  <c r="E84" i="5"/>
  <c r="J104" i="5"/>
  <c r="D104" i="5"/>
  <c r="E99" i="5"/>
  <c r="C4" i="5"/>
  <c r="C20" i="5"/>
  <c r="C96" i="5"/>
  <c r="E77" i="5"/>
  <c r="E83" i="5"/>
  <c r="C30" i="5"/>
  <c r="O78" i="5"/>
  <c r="D78" i="5"/>
  <c r="E89" i="5"/>
  <c r="U79" i="5"/>
  <c r="D79" i="5"/>
  <c r="E82" i="5"/>
  <c r="C18" i="5"/>
  <c r="C23" i="5"/>
  <c r="C80" i="5"/>
  <c r="D95" i="4"/>
  <c r="C95" i="4"/>
  <c r="D81" i="4"/>
  <c r="C81" i="4"/>
  <c r="D90" i="4"/>
  <c r="C90" i="4"/>
  <c r="D76" i="4"/>
  <c r="C76" i="4"/>
  <c r="C86" i="4"/>
  <c r="D86" i="4"/>
  <c r="D103" i="4"/>
  <c r="C103" i="4"/>
  <c r="D75" i="4"/>
  <c r="C75" i="4"/>
  <c r="D93" i="4"/>
  <c r="C93" i="4"/>
  <c r="D102" i="4"/>
  <c r="C102" i="4"/>
  <c r="D74" i="4"/>
  <c r="C74" i="4"/>
  <c r="D97" i="4"/>
  <c r="C97" i="4"/>
  <c r="D92" i="4"/>
  <c r="C92" i="4"/>
  <c r="D101" i="4"/>
  <c r="C101" i="4"/>
  <c r="D87" i="4"/>
  <c r="C87" i="4"/>
  <c r="D96" i="4"/>
  <c r="C96" i="4"/>
  <c r="D91" i="4"/>
  <c r="C91" i="4"/>
  <c r="D100" i="4"/>
  <c r="C100" i="4"/>
  <c r="C22" i="4"/>
  <c r="D94" i="4"/>
  <c r="C11" i="4"/>
  <c r="C27" i="4"/>
  <c r="C16" i="4"/>
  <c r="C32" i="4"/>
  <c r="C5" i="4"/>
  <c r="C21" i="4"/>
  <c r="D80" i="4"/>
  <c r="C26" i="4"/>
  <c r="C31" i="4"/>
  <c r="C4" i="4"/>
  <c r="C20" i="4"/>
  <c r="C25" i="4"/>
  <c r="C30" i="4"/>
  <c r="C78" i="4"/>
  <c r="C23" i="4"/>
  <c r="C95" i="5" l="1"/>
  <c r="C94" i="4"/>
  <c r="C78" i="5"/>
  <c r="D85" i="5"/>
  <c r="C85" i="5"/>
  <c r="C99" i="5"/>
  <c r="D99" i="5"/>
  <c r="D77" i="5"/>
  <c r="C77" i="5"/>
  <c r="D84" i="5"/>
  <c r="C84" i="5"/>
  <c r="D98" i="5"/>
  <c r="C98" i="5"/>
  <c r="C94" i="5"/>
  <c r="C76" i="5"/>
  <c r="D89" i="5"/>
  <c r="C89" i="5"/>
  <c r="C79" i="5"/>
  <c r="C104" i="5"/>
  <c r="D82" i="5"/>
  <c r="C82" i="5"/>
  <c r="D83" i="5"/>
  <c r="C83" i="5"/>
  <c r="D89" i="4"/>
  <c r="C89" i="4"/>
  <c r="D83" i="4"/>
  <c r="C83" i="4"/>
  <c r="D78" i="4"/>
  <c r="D84" i="4"/>
  <c r="C84" i="4"/>
  <c r="D77" i="4"/>
  <c r="C77" i="4"/>
  <c r="D104" i="4"/>
  <c r="C104" i="4"/>
  <c r="C99" i="4"/>
  <c r="D99" i="4"/>
  <c r="D79" i="4"/>
  <c r="C79" i="4"/>
  <c r="C80" i="4"/>
  <c r="D85" i="4"/>
  <c r="C85" i="4"/>
  <c r="D88" i="4"/>
  <c r="C88" i="4"/>
  <c r="D98" i="4"/>
  <c r="C98" i="4"/>
  <c r="D82" i="4"/>
  <c r="C82" i="4"/>
</calcChain>
</file>

<file path=xl/sharedStrings.xml><?xml version="1.0" encoding="utf-8"?>
<sst xmlns="http://schemas.openxmlformats.org/spreadsheetml/2006/main" count="536" uniqueCount="45">
  <si>
    <t>Date</t>
  </si>
  <si>
    <t>Cimb</t>
  </si>
  <si>
    <t>Imbalance Prices €/MWh - October 2024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</si>
  <si>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</si>
  <si>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</si>
  <si>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</si>
  <si>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</si>
  <si>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</si>
  <si>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</si>
  <si>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</si>
  <si>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</si>
  <si>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</si>
  <si>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</si>
  <si>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</si>
  <si>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</si>
  <si>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</si>
  <si>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</si>
  <si>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</si>
  <si>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</si>
  <si>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</si>
  <si>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</si>
  <si>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</si>
  <si>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</si>
  <si>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</si>
  <si>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</si>
  <si>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</si>
  <si>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</si>
  <si>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</si>
  <si>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</si>
  <si>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</si>
  <si>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</si>
  <si>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</si>
  <si>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</si>
  <si>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</si>
  <si>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</si>
  <si>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</si>
  <si>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2024</t>
  </si>
  <si>
    <t>Total</t>
  </si>
  <si>
    <t>Activated aFRR energy UP - October 2024</t>
  </si>
  <si>
    <t>Activated aFRR energy DOWN - October 2024</t>
  </si>
  <si>
    <t>Total Activated aFRR Energy - October 2024</t>
  </si>
  <si>
    <t>Activated mFRR energy UP - October 2024</t>
  </si>
  <si>
    <t>Activated mFRR energy DOWN - October 2024</t>
  </si>
  <si>
    <t>Total Activated mFRR Energy - October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</si>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</sst>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ht="15.75" thickTop="1" x14ac:dyDescent="0.25">
      <c r="A4" s="4"/>
      <c r="B4" s="59">
        <v>45566</v>
      </c>
      <c r="C4" s="5" t="s">
        <v>28</v>
      </c>
      <c r="D4" s="6">
        <v>4.82</v>
      </c>
      <c r="E4" s="6">
        <v>0.20399999999999999</v>
      </c>
      <c r="F4" s="6">
        <v>0.2</v>
      </c>
      <c r="G4" s="6"/>
      <c r="H4" s="6"/>
      <c r="I4" s="6"/>
      <c r="J4" s="6"/>
      <c r="K4" s="6">
        <v>150.74</v>
      </c>
      <c r="L4" s="6">
        <v>197.13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212.76</v>
      </c>
      <c r="Z4" s="6">
        <v>150.11000000000001</v>
      </c>
      <c r="AA4" s="6">
        <v>142.53</v>
      </c>
      <c r="AB4" s="7"/>
    </row>
    <row r="5" spans="1:28" x14ac:dyDescent="0.25">
      <c r="A5" s="4"/>
      <c r="B5" s="60"/>
      <c r="C5" s="5" t="s">
        <v>29</v>
      </c>
      <c r="D5" s="6"/>
      <c r="E5" s="6"/>
      <c r="F5" s="6"/>
      <c r="G5" s="6"/>
      <c r="H5" s="6"/>
      <c r="I5" s="6"/>
      <c r="J5" s="6"/>
      <c r="K5" s="6"/>
      <c r="L5" s="6"/>
      <c r="M5" s="6"/>
      <c r="N5" s="6">
        <v>49.549850300000003</v>
      </c>
      <c r="O5" s="6">
        <v>37.334000000000003</v>
      </c>
      <c r="P5" s="6">
        <v>17.690000000000001</v>
      </c>
      <c r="Q5" s="6">
        <v>16.86</v>
      </c>
      <c r="R5" s="6">
        <v>17.78</v>
      </c>
      <c r="S5" s="6">
        <v>18.05</v>
      </c>
      <c r="T5" s="6">
        <v>18.649999999999999</v>
      </c>
      <c r="U5" s="6">
        <v>28.92</v>
      </c>
      <c r="V5" s="6">
        <v>50.620606670000001</v>
      </c>
      <c r="W5" s="6">
        <v>95.64</v>
      </c>
      <c r="X5" s="6">
        <v>107.33</v>
      </c>
      <c r="Y5" s="6"/>
      <c r="Z5" s="6"/>
      <c r="AA5" s="6"/>
      <c r="AB5" s="7">
        <v>39.979999999999997</v>
      </c>
    </row>
    <row r="6" spans="1:28" x14ac:dyDescent="0.25">
      <c r="A6" s="4"/>
      <c r="B6" s="60"/>
      <c r="C6" s="5" t="s">
        <v>30</v>
      </c>
      <c r="D6" s="6"/>
      <c r="E6" s="6"/>
      <c r="F6" s="6"/>
      <c r="G6" s="6"/>
      <c r="H6" s="6">
        <v>0.1</v>
      </c>
      <c r="I6" s="6">
        <v>0.1</v>
      </c>
      <c r="J6" s="6">
        <v>3.1549999999999998</v>
      </c>
      <c r="K6" s="6"/>
      <c r="L6" s="6"/>
      <c r="M6" s="6">
        <v>59.534999999999997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ht="15.75" thickBot="1" x14ac:dyDescent="0.3">
      <c r="A7" s="4"/>
      <c r="B7" s="61"/>
      <c r="C7" s="8" t="s">
        <v>31</v>
      </c>
      <c r="D7" s="9"/>
      <c r="E7" s="9"/>
      <c r="F7" s="9"/>
      <c r="G7" s="9"/>
      <c r="H7" s="9">
        <v>0.3</v>
      </c>
      <c r="I7" s="9">
        <v>0.3</v>
      </c>
      <c r="J7" s="9">
        <v>9.4649999999999999</v>
      </c>
      <c r="K7" s="9"/>
      <c r="L7" s="9"/>
      <c r="M7" s="9">
        <v>178.60499999999999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15.75" thickTop="1" x14ac:dyDescent="0.25">
      <c r="A8" s="4"/>
      <c r="B8" s="59">
        <v>45567</v>
      </c>
      <c r="C8" s="5" t="s">
        <v>28</v>
      </c>
      <c r="D8" s="6"/>
      <c r="E8" s="6"/>
      <c r="F8" s="6"/>
      <c r="G8" s="6"/>
      <c r="H8" s="6"/>
      <c r="I8" s="6"/>
      <c r="J8" s="6"/>
      <c r="K8" s="6">
        <v>185.54691958000001</v>
      </c>
      <c r="L8" s="6">
        <v>220.76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166.29</v>
      </c>
      <c r="AA8" s="6">
        <v>144.63</v>
      </c>
      <c r="AB8" s="7">
        <v>110.48484848</v>
      </c>
    </row>
    <row r="9" spans="1:28" x14ac:dyDescent="0.25">
      <c r="A9" s="4"/>
      <c r="B9" s="60"/>
      <c r="C9" s="5" t="s">
        <v>29</v>
      </c>
      <c r="D9" s="6">
        <v>44.82</v>
      </c>
      <c r="E9" s="6">
        <v>41.69</v>
      </c>
      <c r="F9" s="6">
        <v>23.87</v>
      </c>
      <c r="G9" s="6"/>
      <c r="H9" s="6">
        <v>22.84</v>
      </c>
      <c r="I9" s="6">
        <v>22.68</v>
      </c>
      <c r="J9" s="6">
        <v>24.29</v>
      </c>
      <c r="K9" s="6"/>
      <c r="L9" s="6"/>
      <c r="M9" s="6">
        <v>48.076983630000001</v>
      </c>
      <c r="N9" s="6">
        <v>38.541486419999998</v>
      </c>
      <c r="O9" s="6">
        <v>32.24</v>
      </c>
      <c r="P9" s="6">
        <v>30.6</v>
      </c>
      <c r="Q9" s="6">
        <v>31.12</v>
      </c>
      <c r="R9" s="6">
        <v>30.273478260000001</v>
      </c>
      <c r="S9" s="6">
        <v>29.483846150000002</v>
      </c>
      <c r="T9" s="6">
        <v>39.445253549999997</v>
      </c>
      <c r="U9" s="6">
        <v>45.272359469999998</v>
      </c>
      <c r="V9" s="6">
        <v>48.655231280000002</v>
      </c>
      <c r="W9" s="6">
        <v>101.45</v>
      </c>
      <c r="X9" s="6">
        <v>103.88</v>
      </c>
      <c r="Y9" s="6">
        <v>70.7</v>
      </c>
      <c r="Z9" s="6"/>
      <c r="AA9" s="6"/>
      <c r="AB9" s="7"/>
    </row>
    <row r="10" spans="1:28" x14ac:dyDescent="0.25">
      <c r="A10" s="4"/>
      <c r="B10" s="60"/>
      <c r="C10" s="5" t="s">
        <v>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ht="15.75" thickBot="1" x14ac:dyDescent="0.3">
      <c r="A11" s="4"/>
      <c r="B11" s="61"/>
      <c r="C11" s="8" t="s">
        <v>31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ht="15.75" thickTop="1" x14ac:dyDescent="0.25">
      <c r="A12" s="4"/>
      <c r="B12" s="59">
        <v>45568</v>
      </c>
      <c r="C12" s="5" t="s">
        <v>28</v>
      </c>
      <c r="D12" s="6">
        <v>100.02</v>
      </c>
      <c r="E12" s="6"/>
      <c r="F12" s="6"/>
      <c r="G12" s="6"/>
      <c r="H12" s="6"/>
      <c r="I12" s="6"/>
      <c r="J12" s="6"/>
      <c r="K12" s="6">
        <v>155.57</v>
      </c>
      <c r="L12" s="6">
        <v>200.96</v>
      </c>
      <c r="M12" s="6">
        <v>165.22433961999999</v>
      </c>
      <c r="N12" s="6">
        <v>135.81663696999999</v>
      </c>
      <c r="O12" s="6">
        <v>128.78</v>
      </c>
      <c r="P12" s="6">
        <v>119.125</v>
      </c>
      <c r="Q12" s="6">
        <v>111.27674033</v>
      </c>
      <c r="R12" s="6">
        <v>105.64</v>
      </c>
      <c r="S12" s="6">
        <v>115.93</v>
      </c>
      <c r="T12" s="6">
        <v>132.68</v>
      </c>
      <c r="U12" s="6">
        <v>161.97766071000001</v>
      </c>
      <c r="V12" s="6">
        <v>179.39634146</v>
      </c>
      <c r="W12" s="6">
        <v>197.93634145999999</v>
      </c>
      <c r="X12" s="6"/>
      <c r="Y12" s="6"/>
      <c r="Z12" s="6"/>
      <c r="AA12" s="6"/>
      <c r="AB12" s="7"/>
    </row>
    <row r="13" spans="1:28" x14ac:dyDescent="0.25">
      <c r="A13" s="4"/>
      <c r="B13" s="60"/>
      <c r="C13" s="5" t="s">
        <v>29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v>81.5</v>
      </c>
      <c r="Y13" s="6">
        <v>64.88</v>
      </c>
      <c r="Z13" s="6">
        <v>51.81</v>
      </c>
      <c r="AA13" s="6">
        <v>45.65</v>
      </c>
      <c r="AB13" s="7">
        <v>40.840000000000003</v>
      </c>
    </row>
    <row r="14" spans="1:28" x14ac:dyDescent="0.25">
      <c r="A14" s="4"/>
      <c r="B14" s="60"/>
      <c r="C14" s="5" t="s">
        <v>30</v>
      </c>
      <c r="D14" s="6"/>
      <c r="E14" s="6">
        <v>31.93</v>
      </c>
      <c r="F14" s="6">
        <v>31.995000000000001</v>
      </c>
      <c r="G14" s="6"/>
      <c r="H14" s="6">
        <v>30.77</v>
      </c>
      <c r="I14" s="6">
        <v>30.33</v>
      </c>
      <c r="J14" s="6">
        <v>31.545000000000002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ht="15.75" thickBot="1" x14ac:dyDescent="0.3">
      <c r="A15" s="4"/>
      <c r="B15" s="61"/>
      <c r="C15" s="8" t="s">
        <v>31</v>
      </c>
      <c r="D15" s="9"/>
      <c r="E15" s="9">
        <v>95.79</v>
      </c>
      <c r="F15" s="9">
        <v>95.984999999999999</v>
      </c>
      <c r="G15" s="9"/>
      <c r="H15" s="9">
        <v>92.31</v>
      </c>
      <c r="I15" s="9">
        <v>90.99</v>
      </c>
      <c r="J15" s="9">
        <v>94.635000000000005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ht="15.75" thickTop="1" x14ac:dyDescent="0.25">
      <c r="A16" s="4"/>
      <c r="B16" s="59">
        <v>45569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>
        <v>202.43592357</v>
      </c>
      <c r="N16" s="6">
        <v>162.63999999999999</v>
      </c>
      <c r="O16" s="6"/>
      <c r="P16" s="6">
        <v>126</v>
      </c>
      <c r="Q16" s="6">
        <v>105.53</v>
      </c>
      <c r="R16" s="6">
        <v>98.02</v>
      </c>
      <c r="S16" s="6">
        <v>101.18</v>
      </c>
      <c r="T16" s="6">
        <v>117.36</v>
      </c>
      <c r="U16" s="6">
        <v>139.02000000000001</v>
      </c>
      <c r="V16" s="6">
        <v>165.31442371</v>
      </c>
      <c r="W16" s="6"/>
      <c r="X16" s="6"/>
      <c r="Y16" s="6"/>
      <c r="Z16" s="6"/>
      <c r="AA16" s="6"/>
      <c r="AB16" s="7"/>
    </row>
    <row r="17" spans="1:28" x14ac:dyDescent="0.25">
      <c r="A17" s="1"/>
      <c r="B17" s="60"/>
      <c r="C17" s="5" t="s">
        <v>29</v>
      </c>
      <c r="D17" s="6">
        <v>36.979999999999997</v>
      </c>
      <c r="E17" s="6"/>
      <c r="F17" s="6"/>
      <c r="G17" s="6"/>
      <c r="H17" s="6"/>
      <c r="I17" s="6"/>
      <c r="J17" s="6"/>
      <c r="K17" s="6">
        <v>51.5</v>
      </c>
      <c r="L17" s="6">
        <v>69.23</v>
      </c>
      <c r="M17" s="6"/>
      <c r="N17" s="6"/>
      <c r="O17" s="6">
        <v>32.32</v>
      </c>
      <c r="P17" s="6"/>
      <c r="Q17" s="6"/>
      <c r="R17" s="6"/>
      <c r="S17" s="6"/>
      <c r="T17" s="6"/>
      <c r="U17" s="6"/>
      <c r="V17" s="6"/>
      <c r="W17" s="6">
        <v>69.97</v>
      </c>
      <c r="X17" s="6">
        <v>76.64</v>
      </c>
      <c r="Y17" s="6">
        <v>61.85</v>
      </c>
      <c r="Z17" s="6">
        <v>49.95</v>
      </c>
      <c r="AA17" s="6">
        <v>30.106363640000001</v>
      </c>
      <c r="AB17" s="7">
        <v>27</v>
      </c>
    </row>
    <row r="18" spans="1:28" x14ac:dyDescent="0.25">
      <c r="A18" s="1"/>
      <c r="B18" s="60"/>
      <c r="C18" s="5" t="s">
        <v>30</v>
      </c>
      <c r="D18" s="6"/>
      <c r="E18" s="6">
        <v>36.29</v>
      </c>
      <c r="F18" s="6">
        <v>36.159999999999997</v>
      </c>
      <c r="G18" s="6"/>
      <c r="H18" s="6">
        <v>36.195</v>
      </c>
      <c r="I18" s="6">
        <v>36.164999999999999</v>
      </c>
      <c r="J18" s="6">
        <v>38.549999999999997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ht="15.75" thickBot="1" x14ac:dyDescent="0.3">
      <c r="A19" s="1"/>
      <c r="B19" s="61"/>
      <c r="C19" s="8" t="s">
        <v>31</v>
      </c>
      <c r="D19" s="9"/>
      <c r="E19" s="9">
        <v>108.87</v>
      </c>
      <c r="F19" s="9">
        <v>108.48</v>
      </c>
      <c r="G19" s="9"/>
      <c r="H19" s="9">
        <v>108.58499999999999</v>
      </c>
      <c r="I19" s="9">
        <v>108.495</v>
      </c>
      <c r="J19" s="9">
        <v>115.65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ht="15.75" thickTop="1" x14ac:dyDescent="0.25">
      <c r="A20" s="4"/>
      <c r="B20" s="59">
        <v>45570</v>
      </c>
      <c r="C20" s="5" t="s">
        <v>28</v>
      </c>
      <c r="D20" s="6"/>
      <c r="E20" s="6"/>
      <c r="F20" s="6"/>
      <c r="G20" s="6"/>
      <c r="H20" s="6"/>
      <c r="I20" s="6"/>
      <c r="J20" s="6"/>
      <c r="K20" s="6"/>
      <c r="L20" s="6">
        <v>150.6</v>
      </c>
      <c r="M20" s="6">
        <v>151.62959063</v>
      </c>
      <c r="N20" s="6">
        <v>136.09015898000001</v>
      </c>
      <c r="O20" s="6">
        <v>109.07087591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7">
        <v>100.5</v>
      </c>
    </row>
    <row r="21" spans="1:28" x14ac:dyDescent="0.25">
      <c r="A21" s="1"/>
      <c r="B21" s="60"/>
      <c r="C21" s="5" t="s">
        <v>29</v>
      </c>
      <c r="D21" s="6">
        <v>46.55</v>
      </c>
      <c r="E21" s="6">
        <v>42.32</v>
      </c>
      <c r="F21" s="6">
        <v>40.700000000000003</v>
      </c>
      <c r="G21" s="6"/>
      <c r="H21" s="6">
        <v>37.770000000000003</v>
      </c>
      <c r="I21" s="6">
        <v>37.86</v>
      </c>
      <c r="J21" s="6">
        <v>39.909999999999997</v>
      </c>
      <c r="K21" s="6">
        <v>43.1</v>
      </c>
      <c r="L21" s="6"/>
      <c r="M21" s="6"/>
      <c r="N21" s="6"/>
      <c r="O21" s="6"/>
      <c r="P21" s="6">
        <v>28.481260049999999</v>
      </c>
      <c r="Q21" s="6">
        <v>14.92</v>
      </c>
      <c r="R21" s="6">
        <v>11.21</v>
      </c>
      <c r="S21" s="6">
        <v>12.04</v>
      </c>
      <c r="T21" s="6">
        <v>21.349418969999999</v>
      </c>
      <c r="U21" s="6">
        <v>32.913953859999999</v>
      </c>
      <c r="V21" s="6">
        <v>39.4573781</v>
      </c>
      <c r="W21" s="6">
        <v>71.459999999999994</v>
      </c>
      <c r="X21" s="6">
        <v>69.80006693</v>
      </c>
      <c r="Y21" s="6">
        <v>33.519595449999997</v>
      </c>
      <c r="Z21" s="6">
        <v>47.46</v>
      </c>
      <c r="AA21" s="6">
        <v>42.23</v>
      </c>
      <c r="AB21" s="7"/>
    </row>
    <row r="22" spans="1:28" x14ac:dyDescent="0.25">
      <c r="A22" s="1"/>
      <c r="B22" s="60"/>
      <c r="C22" s="5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ht="15.75" thickBot="1" x14ac:dyDescent="0.3">
      <c r="A23" s="1"/>
      <c r="B23" s="61"/>
      <c r="C23" s="8" t="s">
        <v>31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ht="15.75" thickTop="1" x14ac:dyDescent="0.25">
      <c r="A24" s="4"/>
      <c r="B24" s="59">
        <v>45571</v>
      </c>
      <c r="C24" s="5" t="s">
        <v>28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v>3.55</v>
      </c>
      <c r="T24" s="6">
        <v>0.26</v>
      </c>
      <c r="U24" s="6"/>
      <c r="V24" s="6"/>
      <c r="W24" s="6">
        <v>197.37</v>
      </c>
      <c r="X24" s="6"/>
      <c r="Y24" s="6"/>
      <c r="Z24" s="6">
        <v>139.55000000000001</v>
      </c>
      <c r="AA24" s="6">
        <v>118.11</v>
      </c>
      <c r="AB24" s="7">
        <v>101.4</v>
      </c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>
        <v>17.87</v>
      </c>
      <c r="I25" s="6">
        <v>17.57</v>
      </c>
      <c r="J25" s="6">
        <v>17.920000000000002</v>
      </c>
      <c r="K25" s="6">
        <v>17.809999999999999</v>
      </c>
      <c r="L25" s="6">
        <v>20.36</v>
      </c>
      <c r="M25" s="6">
        <v>21.92</v>
      </c>
      <c r="N25" s="6">
        <v>18.79</v>
      </c>
      <c r="O25" s="6">
        <v>10.54</v>
      </c>
      <c r="P25" s="6">
        <v>5</v>
      </c>
      <c r="Q25" s="6">
        <v>1.58</v>
      </c>
      <c r="R25" s="6">
        <v>0.82</v>
      </c>
      <c r="S25" s="6"/>
      <c r="T25" s="6"/>
      <c r="U25" s="6"/>
      <c r="V25" s="6">
        <v>50.29</v>
      </c>
      <c r="W25" s="6"/>
      <c r="X25" s="6">
        <v>75.430000000000007</v>
      </c>
      <c r="Y25" s="6">
        <v>55.64</v>
      </c>
      <c r="Z25" s="6"/>
      <c r="AA25" s="6"/>
      <c r="AB25" s="7"/>
    </row>
    <row r="26" spans="1:28" x14ac:dyDescent="0.25">
      <c r="A26" s="1"/>
      <c r="B26" s="60"/>
      <c r="C26" s="5" t="s">
        <v>30</v>
      </c>
      <c r="D26" s="6">
        <v>32.82</v>
      </c>
      <c r="E26" s="6">
        <v>30.795000000000002</v>
      </c>
      <c r="F26" s="6">
        <v>30.06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v>31.07</v>
      </c>
      <c r="V26" s="6"/>
      <c r="W26" s="6"/>
      <c r="X26" s="6"/>
      <c r="Y26" s="6"/>
      <c r="Z26" s="6"/>
      <c r="AA26" s="6"/>
      <c r="AB26" s="7"/>
    </row>
    <row r="27" spans="1:28" ht="15.75" thickBot="1" x14ac:dyDescent="0.3">
      <c r="A27" s="1"/>
      <c r="B27" s="61"/>
      <c r="C27" s="8" t="s">
        <v>31</v>
      </c>
      <c r="D27" s="9">
        <v>98.46</v>
      </c>
      <c r="E27" s="9">
        <v>92.385000000000005</v>
      </c>
      <c r="F27" s="9">
        <v>90.18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93.21</v>
      </c>
      <c r="V27" s="9"/>
      <c r="W27" s="9"/>
      <c r="X27" s="9"/>
      <c r="Y27" s="9"/>
      <c r="Z27" s="9"/>
      <c r="AA27" s="9"/>
      <c r="AB27" s="10"/>
    </row>
    <row r="28" spans="1:28" ht="15.75" thickTop="1" x14ac:dyDescent="0.25">
      <c r="A28" s="4"/>
      <c r="B28" s="59">
        <v>45572</v>
      </c>
      <c r="C28" s="5" t="s">
        <v>28</v>
      </c>
      <c r="D28" s="6">
        <v>51.87</v>
      </c>
      <c r="E28" s="6"/>
      <c r="F28" s="6"/>
      <c r="G28" s="6"/>
      <c r="H28" s="6"/>
      <c r="I28" s="6"/>
      <c r="J28" s="6"/>
      <c r="K28" s="6"/>
      <c r="L28" s="6">
        <v>240.59</v>
      </c>
      <c r="M28" s="6">
        <v>141.93384435999999</v>
      </c>
      <c r="N28" s="6">
        <v>140.15</v>
      </c>
      <c r="O28" s="6">
        <v>99.62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>
        <v>145.28</v>
      </c>
      <c r="AA28" s="6"/>
      <c r="AB28" s="7">
        <v>120.44</v>
      </c>
    </row>
    <row r="29" spans="1:28" x14ac:dyDescent="0.25">
      <c r="A29" s="1"/>
      <c r="B29" s="60"/>
      <c r="C29" s="5" t="s">
        <v>29</v>
      </c>
      <c r="D29" s="6"/>
      <c r="E29" s="6">
        <v>17.313217600000002</v>
      </c>
      <c r="F29" s="6">
        <v>9.98</v>
      </c>
      <c r="G29" s="6"/>
      <c r="H29" s="6">
        <v>9.02</v>
      </c>
      <c r="I29" s="6">
        <v>11.16</v>
      </c>
      <c r="J29" s="6">
        <v>21.1</v>
      </c>
      <c r="K29" s="6">
        <v>46.901131110000001</v>
      </c>
      <c r="L29" s="6"/>
      <c r="M29" s="6"/>
      <c r="N29" s="6"/>
      <c r="O29" s="6"/>
      <c r="P29" s="6">
        <v>30.25</v>
      </c>
      <c r="Q29" s="6">
        <v>27.62</v>
      </c>
      <c r="R29" s="6">
        <v>21.65</v>
      </c>
      <c r="S29" s="6">
        <v>27.5</v>
      </c>
      <c r="T29" s="6">
        <v>33.586888500000001</v>
      </c>
      <c r="U29" s="6">
        <v>49.487312009999997</v>
      </c>
      <c r="V29" s="6">
        <v>43.6749729</v>
      </c>
      <c r="W29" s="6">
        <v>82.079393940000003</v>
      </c>
      <c r="X29" s="6">
        <v>123.68</v>
      </c>
      <c r="Y29" s="6">
        <v>75.760000000000005</v>
      </c>
      <c r="Z29" s="6"/>
      <c r="AA29" s="6">
        <v>44.55</v>
      </c>
      <c r="AB29" s="7"/>
    </row>
    <row r="30" spans="1:28" x14ac:dyDescent="0.25">
      <c r="A30" s="1"/>
      <c r="B30" s="60"/>
      <c r="C30" s="5" t="s">
        <v>30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ht="15.75" thickBot="1" x14ac:dyDescent="0.3">
      <c r="A31" s="1"/>
      <c r="B31" s="61"/>
      <c r="C31" s="8" t="s">
        <v>31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ht="15.75" thickTop="1" x14ac:dyDescent="0.25">
      <c r="A32" s="4"/>
      <c r="B32" s="59">
        <v>45573</v>
      </c>
      <c r="C32" s="5" t="s">
        <v>28</v>
      </c>
      <c r="D32" s="6"/>
      <c r="E32" s="6">
        <v>104.55</v>
      </c>
      <c r="F32" s="6">
        <v>97.65</v>
      </c>
      <c r="G32" s="6"/>
      <c r="H32" s="6">
        <v>94.41</v>
      </c>
      <c r="I32" s="6">
        <v>94.62</v>
      </c>
      <c r="J32" s="6">
        <v>105.42</v>
      </c>
      <c r="K32" s="6">
        <v>153.26</v>
      </c>
      <c r="L32" s="6">
        <v>185.9</v>
      </c>
      <c r="M32" s="6">
        <v>154.71</v>
      </c>
      <c r="N32" s="6"/>
      <c r="O32" s="6"/>
      <c r="P32" s="6"/>
      <c r="Q32" s="6"/>
      <c r="R32" s="6"/>
      <c r="S32" s="6"/>
      <c r="T32" s="6"/>
      <c r="U32" s="6"/>
      <c r="V32" s="6">
        <v>173.46</v>
      </c>
      <c r="W32" s="6">
        <v>221.3</v>
      </c>
      <c r="X32" s="6">
        <v>240.44</v>
      </c>
      <c r="Y32" s="6">
        <v>165.27</v>
      </c>
      <c r="Z32" s="6">
        <v>132.75</v>
      </c>
      <c r="AA32" s="6">
        <v>123.32</v>
      </c>
      <c r="AB32" s="7">
        <v>98.54</v>
      </c>
    </row>
    <row r="33" spans="1:28" x14ac:dyDescent="0.25">
      <c r="A33" s="1"/>
      <c r="B33" s="60"/>
      <c r="C33" s="5" t="s">
        <v>29</v>
      </c>
      <c r="D33" s="6">
        <v>37.369999999999997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7.8</v>
      </c>
      <c r="Q33" s="6">
        <v>2.94</v>
      </c>
      <c r="R33" s="6">
        <v>2.2999999999999998</v>
      </c>
      <c r="S33" s="6">
        <v>3.7</v>
      </c>
      <c r="T33" s="6">
        <v>18.760000000000002</v>
      </c>
      <c r="U33" s="6">
        <v>27.897825059999999</v>
      </c>
      <c r="V33" s="6"/>
      <c r="W33" s="6"/>
      <c r="X33" s="6"/>
      <c r="Y33" s="6"/>
      <c r="Z33" s="6"/>
      <c r="AA33" s="6"/>
      <c r="AB33" s="7"/>
    </row>
    <row r="34" spans="1:28" x14ac:dyDescent="0.25">
      <c r="A34" s="1"/>
      <c r="B34" s="60"/>
      <c r="C34" s="5" t="s">
        <v>30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40.85</v>
      </c>
      <c r="O34" s="6">
        <v>26.69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15.75" thickBot="1" x14ac:dyDescent="0.3">
      <c r="A35" s="1"/>
      <c r="B35" s="61"/>
      <c r="C35" s="8" t="s">
        <v>31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v>122.55</v>
      </c>
      <c r="O35" s="9">
        <v>80.069999999999993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ht="15.75" thickTop="1" x14ac:dyDescent="0.25">
      <c r="A36" s="4"/>
      <c r="B36" s="59">
        <v>45574</v>
      </c>
      <c r="C36" s="5" t="s">
        <v>28</v>
      </c>
      <c r="D36" s="6">
        <v>76.195066800000006</v>
      </c>
      <c r="E36" s="6">
        <v>72.2220935</v>
      </c>
      <c r="F36" s="6">
        <v>68.987777780000002</v>
      </c>
      <c r="G36" s="6"/>
      <c r="H36" s="6">
        <v>65.057777779999995</v>
      </c>
      <c r="I36" s="6">
        <v>68.647777779999998</v>
      </c>
      <c r="J36" s="6">
        <v>80.057777779999995</v>
      </c>
      <c r="K36" s="6">
        <v>119.01602735</v>
      </c>
      <c r="L36" s="6">
        <v>152.73754389000001</v>
      </c>
      <c r="M36" s="6">
        <v>144.33568059999999</v>
      </c>
      <c r="N36" s="6">
        <v>119.265</v>
      </c>
      <c r="O36" s="6">
        <v>99.52</v>
      </c>
      <c r="P36" s="6"/>
      <c r="Q36" s="6"/>
      <c r="R36" s="6">
        <v>82.25</v>
      </c>
      <c r="S36" s="6">
        <v>91.42</v>
      </c>
      <c r="T36" s="6">
        <v>110.6117189</v>
      </c>
      <c r="U36" s="6">
        <v>116.22815789000001</v>
      </c>
      <c r="V36" s="6">
        <v>174.96</v>
      </c>
      <c r="W36" s="6">
        <v>293.26231919999998</v>
      </c>
      <c r="X36" s="6">
        <v>282.83983274000002</v>
      </c>
      <c r="Y36" s="6">
        <v>195.74755504000001</v>
      </c>
      <c r="Z36" s="6">
        <v>148.79</v>
      </c>
      <c r="AA36" s="6"/>
      <c r="AB36" s="7">
        <v>115.87810902</v>
      </c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19.18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45.57</v>
      </c>
      <c r="AB37" s="7"/>
    </row>
    <row r="38" spans="1:28" x14ac:dyDescent="0.25">
      <c r="A38" s="1"/>
      <c r="B38" s="60"/>
      <c r="C38" s="5" t="s">
        <v>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>
        <v>31.74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ht="15.75" thickBot="1" x14ac:dyDescent="0.3">
      <c r="A39" s="1"/>
      <c r="B39" s="61"/>
      <c r="C39" s="8" t="s">
        <v>31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95.22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ht="15.75" thickTop="1" x14ac:dyDescent="0.25">
      <c r="A40" s="4"/>
      <c r="B40" s="59">
        <v>45575</v>
      </c>
      <c r="C40" s="5" t="s">
        <v>28</v>
      </c>
      <c r="D40" s="6">
        <v>70.372682929999996</v>
      </c>
      <c r="E40" s="6">
        <v>54.94</v>
      </c>
      <c r="F40" s="6">
        <v>43.93</v>
      </c>
      <c r="G40" s="6"/>
      <c r="H40" s="6">
        <v>36.96</v>
      </c>
      <c r="I40" s="6">
        <v>34.94</v>
      </c>
      <c r="J40" s="6">
        <v>46.88</v>
      </c>
      <c r="K40" s="6"/>
      <c r="L40" s="6">
        <v>126.75</v>
      </c>
      <c r="M40" s="6">
        <v>108.49761407</v>
      </c>
      <c r="N40" s="6">
        <v>87.738805970000001</v>
      </c>
      <c r="O40" s="6">
        <v>67.61</v>
      </c>
      <c r="P40" s="6">
        <v>51.16</v>
      </c>
      <c r="Q40" s="6"/>
      <c r="R40" s="6"/>
      <c r="S40" s="6">
        <v>26.01</v>
      </c>
      <c r="T40" s="6">
        <v>49.88</v>
      </c>
      <c r="U40" s="6">
        <v>76.343571429999997</v>
      </c>
      <c r="V40" s="6"/>
      <c r="W40" s="6"/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/>
      <c r="E41" s="6"/>
      <c r="F41" s="6"/>
      <c r="G41" s="6"/>
      <c r="H41" s="6"/>
      <c r="I41" s="6"/>
      <c r="J41" s="6"/>
      <c r="K41" s="6">
        <v>17.804285709999998</v>
      </c>
      <c r="L41" s="6"/>
      <c r="M41" s="6"/>
      <c r="N41" s="6"/>
      <c r="O41" s="6"/>
      <c r="P41" s="6"/>
      <c r="Q41" s="6"/>
      <c r="R41" s="6">
        <v>4.8</v>
      </c>
      <c r="S41" s="6"/>
      <c r="T41" s="6"/>
      <c r="U41" s="6"/>
      <c r="V41" s="6">
        <v>26.66</v>
      </c>
      <c r="W41" s="6">
        <v>48.74</v>
      </c>
      <c r="X41" s="6">
        <v>47.15404522</v>
      </c>
      <c r="Y41" s="6">
        <v>42.837930030000003</v>
      </c>
      <c r="Z41" s="6">
        <v>34.606248530000002</v>
      </c>
      <c r="AA41" s="6">
        <v>29.955639600000001</v>
      </c>
      <c r="AB41" s="7">
        <v>30.455573529999999</v>
      </c>
    </row>
    <row r="42" spans="1:28" x14ac:dyDescent="0.25">
      <c r="A42" s="1"/>
      <c r="B42" s="60"/>
      <c r="C42" s="5" t="s">
        <v>30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v>11.015000000000001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ht="15.75" thickBot="1" x14ac:dyDescent="0.3">
      <c r="A43" s="1"/>
      <c r="B43" s="61"/>
      <c r="C43" s="8" t="s">
        <v>31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33.045000000000002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ht="15.75" thickTop="1" x14ac:dyDescent="0.25">
      <c r="A44" s="4"/>
      <c r="B44" s="59">
        <v>45576</v>
      </c>
      <c r="C44" s="5" t="s">
        <v>28</v>
      </c>
      <c r="D44" s="6"/>
      <c r="E44" s="6"/>
      <c r="F44" s="6">
        <v>93.9</v>
      </c>
      <c r="G44" s="6"/>
      <c r="H44" s="6"/>
      <c r="I44" s="6"/>
      <c r="J44" s="6"/>
      <c r="K44" s="6"/>
      <c r="L44" s="6"/>
      <c r="M44" s="6">
        <v>233.24</v>
      </c>
      <c r="N44" s="6">
        <v>143</v>
      </c>
      <c r="O44" s="6"/>
      <c r="P44" s="6">
        <v>94.05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7"/>
    </row>
    <row r="45" spans="1:28" x14ac:dyDescent="0.25">
      <c r="A45" s="1"/>
      <c r="B45" s="60"/>
      <c r="C45" s="5" t="s">
        <v>29</v>
      </c>
      <c r="D45" s="6">
        <v>26.743245030000001</v>
      </c>
      <c r="E45" s="6">
        <v>21.97</v>
      </c>
      <c r="F45" s="6"/>
      <c r="G45" s="6"/>
      <c r="H45" s="6">
        <v>20.37</v>
      </c>
      <c r="I45" s="6"/>
      <c r="J45" s="6">
        <v>22.18</v>
      </c>
      <c r="K45" s="6">
        <v>49.98</v>
      </c>
      <c r="L45" s="6">
        <v>53.549264530000002</v>
      </c>
      <c r="M45" s="6"/>
      <c r="N45" s="6"/>
      <c r="O45" s="6">
        <v>45</v>
      </c>
      <c r="P45" s="6"/>
      <c r="Q45" s="6">
        <v>18.5</v>
      </c>
      <c r="R45" s="6">
        <v>17.149999999999999</v>
      </c>
      <c r="S45" s="6">
        <v>17.87</v>
      </c>
      <c r="T45" s="6">
        <v>19.98</v>
      </c>
      <c r="U45" s="6"/>
      <c r="V45" s="6">
        <v>46.227258689999999</v>
      </c>
      <c r="W45" s="6">
        <v>60.891527109999998</v>
      </c>
      <c r="X45" s="6">
        <v>65.542475109999998</v>
      </c>
      <c r="Y45" s="6">
        <v>41.870253159999997</v>
      </c>
      <c r="Z45" s="6">
        <v>29.713333330000001</v>
      </c>
      <c r="AA45" s="6">
        <v>29.05</v>
      </c>
      <c r="AB45" s="7">
        <v>42.154292339999998</v>
      </c>
    </row>
    <row r="46" spans="1:28" x14ac:dyDescent="0.25">
      <c r="A46" s="1"/>
      <c r="B46" s="60"/>
      <c r="C46" s="5" t="s">
        <v>30</v>
      </c>
      <c r="D46" s="6"/>
      <c r="E46" s="6"/>
      <c r="F46" s="6"/>
      <c r="G46" s="6"/>
      <c r="H46" s="6"/>
      <c r="I46" s="6">
        <v>34.884999999999998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>
        <v>41.75</v>
      </c>
      <c r="V46" s="6"/>
      <c r="W46" s="6"/>
      <c r="X46" s="6"/>
      <c r="Y46" s="6"/>
      <c r="Z46" s="6"/>
      <c r="AA46" s="6"/>
      <c r="AB46" s="7"/>
    </row>
    <row r="47" spans="1:28" ht="15.75" thickBot="1" x14ac:dyDescent="0.3">
      <c r="A47" s="1"/>
      <c r="B47" s="61"/>
      <c r="C47" s="8" t="s">
        <v>31</v>
      </c>
      <c r="D47" s="9"/>
      <c r="E47" s="9"/>
      <c r="F47" s="9"/>
      <c r="G47" s="9"/>
      <c r="H47" s="9"/>
      <c r="I47" s="9">
        <v>104.655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>
        <v>125.25</v>
      </c>
      <c r="V47" s="9"/>
      <c r="W47" s="9"/>
      <c r="X47" s="9"/>
      <c r="Y47" s="9"/>
      <c r="Z47" s="9"/>
      <c r="AA47" s="9"/>
      <c r="AB47" s="10"/>
    </row>
    <row r="48" spans="1:28" ht="15.75" thickTop="1" x14ac:dyDescent="0.25">
      <c r="A48" s="4"/>
      <c r="B48" s="59">
        <v>45577</v>
      </c>
      <c r="C48" s="5" t="s">
        <v>28</v>
      </c>
      <c r="D48" s="6"/>
      <c r="E48" s="6">
        <v>115.86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7"/>
    </row>
    <row r="49" spans="1:28" x14ac:dyDescent="0.25">
      <c r="A49" s="1"/>
      <c r="B49" s="60"/>
      <c r="C49" s="5" t="s">
        <v>29</v>
      </c>
      <c r="D49" s="6">
        <v>36.304024920000003</v>
      </c>
      <c r="E49" s="6"/>
      <c r="F49" s="6">
        <v>32.714568530000001</v>
      </c>
      <c r="G49" s="6"/>
      <c r="H49" s="6">
        <v>21.42</v>
      </c>
      <c r="I49" s="6">
        <v>20.58</v>
      </c>
      <c r="J49" s="6">
        <v>21.1</v>
      </c>
      <c r="K49" s="6">
        <v>34.835197129999997</v>
      </c>
      <c r="L49" s="6">
        <v>27.01</v>
      </c>
      <c r="M49" s="6"/>
      <c r="N49" s="6"/>
      <c r="O49" s="6"/>
      <c r="P49" s="6"/>
      <c r="Q49" s="6"/>
      <c r="R49" s="6"/>
      <c r="S49" s="6"/>
      <c r="T49" s="6">
        <v>13.91</v>
      </c>
      <c r="U49" s="6">
        <v>19.559999999999999</v>
      </c>
      <c r="V49" s="6">
        <v>35.941492539999999</v>
      </c>
      <c r="W49" s="6">
        <v>35.145000000000003</v>
      </c>
      <c r="X49" s="6">
        <v>38.330410069999999</v>
      </c>
      <c r="Y49" s="6">
        <v>23.534426960000001</v>
      </c>
      <c r="Z49" s="6">
        <v>17.379275929999999</v>
      </c>
      <c r="AA49" s="6">
        <v>13.322005900000001</v>
      </c>
      <c r="AB49" s="7">
        <v>12.31426036</v>
      </c>
    </row>
    <row r="50" spans="1:28" x14ac:dyDescent="0.25">
      <c r="A50" s="1"/>
      <c r="B50" s="60"/>
      <c r="C50" s="5" t="s">
        <v>30</v>
      </c>
      <c r="D50" s="6"/>
      <c r="E50" s="6"/>
      <c r="F50" s="6"/>
      <c r="G50" s="6"/>
      <c r="H50" s="6"/>
      <c r="I50" s="6"/>
      <c r="J50" s="6"/>
      <c r="K50" s="6"/>
      <c r="L50" s="6"/>
      <c r="M50" s="6">
        <v>35.450000000000003</v>
      </c>
      <c r="N50" s="6">
        <v>23.9</v>
      </c>
      <c r="O50" s="6">
        <v>17.510000000000002</v>
      </c>
      <c r="P50" s="6">
        <v>17.164999999999999</v>
      </c>
      <c r="Q50" s="6">
        <v>13.14</v>
      </c>
      <c r="R50" s="6">
        <v>7.5</v>
      </c>
      <c r="S50" s="6">
        <v>11.67</v>
      </c>
      <c r="T50" s="6"/>
      <c r="U50" s="6"/>
      <c r="V50" s="6"/>
      <c r="W50" s="6"/>
      <c r="X50" s="6"/>
      <c r="Y50" s="6"/>
      <c r="Z50" s="6"/>
      <c r="AA50" s="6"/>
      <c r="AB50" s="7"/>
    </row>
    <row r="51" spans="1:28" ht="15.75" thickBot="1" x14ac:dyDescent="0.3">
      <c r="A51" s="1"/>
      <c r="B51" s="61"/>
      <c r="C51" s="8" t="s">
        <v>31</v>
      </c>
      <c r="D51" s="9"/>
      <c r="E51" s="9"/>
      <c r="F51" s="9"/>
      <c r="G51" s="9"/>
      <c r="H51" s="9"/>
      <c r="I51" s="9"/>
      <c r="J51" s="9"/>
      <c r="K51" s="9"/>
      <c r="L51" s="9"/>
      <c r="M51" s="9">
        <v>106.35</v>
      </c>
      <c r="N51" s="9">
        <v>71.7</v>
      </c>
      <c r="O51" s="9">
        <v>52.53</v>
      </c>
      <c r="P51" s="9">
        <v>51.494999999999997</v>
      </c>
      <c r="Q51" s="9">
        <v>39.42</v>
      </c>
      <c r="R51" s="9">
        <v>22.5</v>
      </c>
      <c r="S51" s="9">
        <v>35.01</v>
      </c>
      <c r="T51" s="9"/>
      <c r="U51" s="9"/>
      <c r="V51" s="9"/>
      <c r="W51" s="9"/>
      <c r="X51" s="9"/>
      <c r="Y51" s="9"/>
      <c r="Z51" s="9"/>
      <c r="AA51" s="9"/>
      <c r="AB51" s="10"/>
    </row>
    <row r="52" spans="1:28" ht="15.75" thickTop="1" x14ac:dyDescent="0.25">
      <c r="A52" s="4"/>
      <c r="B52" s="59">
        <v>45578</v>
      </c>
      <c r="C52" s="5" t="s">
        <v>28</v>
      </c>
      <c r="D52" s="6"/>
      <c r="E52" s="6"/>
      <c r="F52" s="6"/>
      <c r="G52" s="6"/>
      <c r="H52" s="6"/>
      <c r="I52" s="6"/>
      <c r="J52" s="6"/>
      <c r="K52" s="6"/>
      <c r="L52" s="6">
        <v>1.46</v>
      </c>
      <c r="M52" s="6">
        <v>7.79</v>
      </c>
      <c r="N52" s="6">
        <v>0.35</v>
      </c>
      <c r="O52" s="6">
        <v>0.26</v>
      </c>
      <c r="P52" s="6">
        <v>0.26</v>
      </c>
      <c r="Q52" s="6">
        <v>0.26</v>
      </c>
      <c r="R52" s="6"/>
      <c r="S52" s="6"/>
      <c r="T52" s="6"/>
      <c r="U52" s="6"/>
      <c r="V52" s="6">
        <v>124.14</v>
      </c>
      <c r="W52" s="6">
        <v>167.93251326000001</v>
      </c>
      <c r="X52" s="6">
        <v>181.27512222999999</v>
      </c>
      <c r="Y52" s="6">
        <v>149.18616438000001</v>
      </c>
      <c r="Z52" s="6">
        <v>103.78825342</v>
      </c>
      <c r="AA52" s="6">
        <v>75.835446489999995</v>
      </c>
      <c r="AB52" s="7">
        <v>72.87459088</v>
      </c>
    </row>
    <row r="53" spans="1:28" x14ac:dyDescent="0.25">
      <c r="A53" s="1"/>
      <c r="B53" s="60"/>
      <c r="C53" s="5" t="s">
        <v>29</v>
      </c>
      <c r="D53" s="6">
        <v>0.2</v>
      </c>
      <c r="E53" s="6">
        <v>0.2</v>
      </c>
      <c r="F53" s="6"/>
      <c r="G53" s="6"/>
      <c r="H53" s="6"/>
      <c r="I53" s="6">
        <v>0.2</v>
      </c>
      <c r="J53" s="6"/>
      <c r="K53" s="6">
        <v>0.2</v>
      </c>
      <c r="L53" s="6"/>
      <c r="M53" s="6"/>
      <c r="N53" s="6"/>
      <c r="O53" s="6"/>
      <c r="P53" s="6"/>
      <c r="Q53" s="6"/>
      <c r="R53" s="6">
        <v>0.2</v>
      </c>
      <c r="S53" s="6">
        <v>0.2</v>
      </c>
      <c r="T53" s="6">
        <v>0.2</v>
      </c>
      <c r="U53" s="6">
        <v>4.0999999999999996</v>
      </c>
      <c r="V53" s="6"/>
      <c r="W53" s="6"/>
      <c r="X53" s="6"/>
      <c r="Y53" s="6"/>
      <c r="Z53" s="6"/>
      <c r="AA53" s="6"/>
      <c r="AB53" s="7"/>
    </row>
    <row r="54" spans="1:28" x14ac:dyDescent="0.25">
      <c r="A54" s="1"/>
      <c r="B54" s="60"/>
      <c r="C54" s="5" t="s">
        <v>30</v>
      </c>
      <c r="D54" s="6"/>
      <c r="E54" s="6"/>
      <c r="F54" s="6">
        <v>0.1</v>
      </c>
      <c r="G54" s="6"/>
      <c r="H54" s="6">
        <v>0.1</v>
      </c>
      <c r="I54" s="6"/>
      <c r="J54" s="6">
        <v>0.1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ht="15.75" thickBot="1" x14ac:dyDescent="0.3">
      <c r="A55" s="1"/>
      <c r="B55" s="61"/>
      <c r="C55" s="8" t="s">
        <v>31</v>
      </c>
      <c r="D55" s="9"/>
      <c r="E55" s="9"/>
      <c r="F55" s="9">
        <v>0.3</v>
      </c>
      <c r="G55" s="9"/>
      <c r="H55" s="9">
        <v>0.3</v>
      </c>
      <c r="I55" s="9"/>
      <c r="J55" s="9">
        <v>0.3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ht="15.75" thickTop="1" x14ac:dyDescent="0.25">
      <c r="A56" s="4"/>
      <c r="B56" s="59">
        <v>45579</v>
      </c>
      <c r="C56" s="5" t="s">
        <v>28</v>
      </c>
      <c r="D56" s="6">
        <v>77.150000000000006</v>
      </c>
      <c r="E56" s="6"/>
      <c r="F56" s="6"/>
      <c r="G56" s="6"/>
      <c r="H56" s="6"/>
      <c r="I56" s="6"/>
      <c r="J56" s="6"/>
      <c r="K56" s="6">
        <v>147.94999999999999</v>
      </c>
      <c r="L56" s="6">
        <v>196.71</v>
      </c>
      <c r="M56" s="6">
        <v>197.946</v>
      </c>
      <c r="N56" s="6">
        <v>136.51126088000001</v>
      </c>
      <c r="O56" s="6">
        <v>133.46</v>
      </c>
      <c r="P56" s="6">
        <v>105.27</v>
      </c>
      <c r="Q56" s="6"/>
      <c r="R56" s="6"/>
      <c r="S56" s="6"/>
      <c r="T56" s="6"/>
      <c r="U56" s="6"/>
      <c r="V56" s="6"/>
      <c r="W56" s="6">
        <v>370.76</v>
      </c>
      <c r="X56" s="6">
        <v>393.44</v>
      </c>
      <c r="Y56" s="6">
        <v>237</v>
      </c>
      <c r="Z56" s="6"/>
      <c r="AA56" s="6"/>
      <c r="AB56" s="7">
        <v>142.19999999999999</v>
      </c>
    </row>
    <row r="57" spans="1:28" x14ac:dyDescent="0.25">
      <c r="A57" s="1"/>
      <c r="B57" s="60"/>
      <c r="C57" s="5" t="s">
        <v>29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21.91</v>
      </c>
      <c r="S57" s="6">
        <v>22.25</v>
      </c>
      <c r="T57" s="6">
        <v>25.65</v>
      </c>
      <c r="U57" s="6">
        <v>53.4</v>
      </c>
      <c r="V57" s="6">
        <v>76.790000000000006</v>
      </c>
      <c r="W57" s="6"/>
      <c r="X57" s="6"/>
      <c r="Y57" s="6"/>
      <c r="Z57" s="6">
        <v>57.56</v>
      </c>
      <c r="AA57" s="6">
        <v>49.83</v>
      </c>
      <c r="AB57" s="7"/>
    </row>
    <row r="58" spans="1:28" x14ac:dyDescent="0.25">
      <c r="A58" s="1"/>
      <c r="B58" s="60"/>
      <c r="C58" s="5" t="s">
        <v>30</v>
      </c>
      <c r="D58" s="6"/>
      <c r="E58" s="6">
        <v>18.309999999999999</v>
      </c>
      <c r="F58" s="6">
        <v>18.39</v>
      </c>
      <c r="G58" s="6"/>
      <c r="H58" s="6">
        <v>18</v>
      </c>
      <c r="I58" s="6">
        <v>20.37</v>
      </c>
      <c r="J58" s="6">
        <v>31.1</v>
      </c>
      <c r="K58" s="6"/>
      <c r="L58" s="6"/>
      <c r="M58" s="6"/>
      <c r="N58" s="6"/>
      <c r="O58" s="6"/>
      <c r="P58" s="6"/>
      <c r="Q58" s="6">
        <v>32.314999999999998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7"/>
    </row>
    <row r="59" spans="1:28" ht="15.75" thickBot="1" x14ac:dyDescent="0.3">
      <c r="A59" s="1"/>
      <c r="B59" s="61"/>
      <c r="C59" s="8" t="s">
        <v>31</v>
      </c>
      <c r="D59" s="9"/>
      <c r="E59" s="9">
        <v>54.93</v>
      </c>
      <c r="F59" s="9">
        <v>55.17</v>
      </c>
      <c r="G59" s="9"/>
      <c r="H59" s="9">
        <v>54</v>
      </c>
      <c r="I59" s="9">
        <v>61.11</v>
      </c>
      <c r="J59" s="9">
        <v>93.3</v>
      </c>
      <c r="K59" s="9"/>
      <c r="L59" s="9"/>
      <c r="M59" s="9"/>
      <c r="N59" s="9"/>
      <c r="O59" s="9"/>
      <c r="P59" s="9"/>
      <c r="Q59" s="9">
        <v>96.944999999999993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</row>
    <row r="60" spans="1:28" ht="15.75" thickTop="1" x14ac:dyDescent="0.25">
      <c r="A60" s="4"/>
      <c r="B60" s="59">
        <v>45580</v>
      </c>
      <c r="C60" s="5" t="s">
        <v>28</v>
      </c>
      <c r="D60" s="6">
        <v>134.58000000000001</v>
      </c>
      <c r="E60" s="6"/>
      <c r="F60" s="6"/>
      <c r="G60" s="6"/>
      <c r="H60" s="6"/>
      <c r="I60" s="6">
        <v>116.78</v>
      </c>
      <c r="J60" s="6">
        <v>130.13999999999999</v>
      </c>
      <c r="K60" s="6">
        <v>173.63</v>
      </c>
      <c r="L60" s="6">
        <v>266.69922456</v>
      </c>
      <c r="M60" s="6">
        <v>227.88253248999999</v>
      </c>
      <c r="N60" s="6">
        <v>150.16496126000001</v>
      </c>
      <c r="O60" s="6">
        <v>120.61220779</v>
      </c>
      <c r="P60" s="6"/>
      <c r="Q60" s="6"/>
      <c r="R60" s="6"/>
      <c r="S60" s="6"/>
      <c r="T60" s="6"/>
      <c r="U60" s="6"/>
      <c r="V60" s="6">
        <v>239.46</v>
      </c>
      <c r="W60" s="6">
        <v>284.13</v>
      </c>
      <c r="X60" s="6">
        <v>281.33</v>
      </c>
      <c r="Y60" s="6">
        <v>199.8</v>
      </c>
      <c r="Z60" s="6">
        <v>156.91999999999999</v>
      </c>
      <c r="AA60" s="6">
        <v>130.61000000000001</v>
      </c>
      <c r="AB60" s="7">
        <v>106.85</v>
      </c>
    </row>
    <row r="61" spans="1:28" x14ac:dyDescent="0.25">
      <c r="A61" s="1"/>
      <c r="B61" s="60"/>
      <c r="C61" s="5" t="s">
        <v>29</v>
      </c>
      <c r="D61" s="6"/>
      <c r="E61" s="6"/>
      <c r="F61" s="6"/>
      <c r="G61" s="6"/>
      <c r="H61" s="6">
        <v>40.85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>
        <v>26.97</v>
      </c>
      <c r="U61" s="6">
        <v>53.264949080000001</v>
      </c>
      <c r="V61" s="6"/>
      <c r="W61" s="6"/>
      <c r="X61" s="6"/>
      <c r="Y61" s="6"/>
      <c r="Z61" s="6"/>
      <c r="AA61" s="6"/>
      <c r="AB61" s="7"/>
    </row>
    <row r="62" spans="1:28" x14ac:dyDescent="0.25">
      <c r="A62" s="1"/>
      <c r="B62" s="60"/>
      <c r="C62" s="5" t="s">
        <v>30</v>
      </c>
      <c r="D62" s="6"/>
      <c r="E62" s="6">
        <v>42.805</v>
      </c>
      <c r="F62" s="6">
        <v>42.72</v>
      </c>
      <c r="G62" s="6"/>
      <c r="H62" s="6"/>
      <c r="I62" s="6"/>
      <c r="J62" s="6"/>
      <c r="K62" s="6"/>
      <c r="L62" s="6"/>
      <c r="M62" s="6"/>
      <c r="N62" s="6"/>
      <c r="O62" s="6"/>
      <c r="P62" s="6">
        <v>41.524999999999999</v>
      </c>
      <c r="Q62" s="6">
        <v>39.234999999999999</v>
      </c>
      <c r="R62" s="6">
        <v>36.01</v>
      </c>
      <c r="S62" s="6">
        <v>38.765000000000001</v>
      </c>
      <c r="T62" s="6"/>
      <c r="U62" s="6"/>
      <c r="V62" s="6"/>
      <c r="W62" s="6"/>
      <c r="X62" s="6"/>
      <c r="Y62" s="6"/>
      <c r="Z62" s="6"/>
      <c r="AA62" s="6"/>
      <c r="AB62" s="7"/>
    </row>
    <row r="63" spans="1:28" ht="15.75" thickBot="1" x14ac:dyDescent="0.3">
      <c r="A63" s="1"/>
      <c r="B63" s="61"/>
      <c r="C63" s="8" t="s">
        <v>31</v>
      </c>
      <c r="D63" s="9"/>
      <c r="E63" s="9">
        <v>128.41499999999999</v>
      </c>
      <c r="F63" s="9">
        <v>128.16</v>
      </c>
      <c r="G63" s="9"/>
      <c r="H63" s="9"/>
      <c r="I63" s="9"/>
      <c r="J63" s="9"/>
      <c r="K63" s="9"/>
      <c r="L63" s="9"/>
      <c r="M63" s="9"/>
      <c r="N63" s="9"/>
      <c r="O63" s="9"/>
      <c r="P63" s="9">
        <v>124.575</v>
      </c>
      <c r="Q63" s="9">
        <v>117.705</v>
      </c>
      <c r="R63" s="9">
        <v>108.03</v>
      </c>
      <c r="S63" s="9">
        <v>116.295</v>
      </c>
      <c r="T63" s="9"/>
      <c r="U63" s="9"/>
      <c r="V63" s="9"/>
      <c r="W63" s="9"/>
      <c r="X63" s="9"/>
      <c r="Y63" s="9"/>
      <c r="Z63" s="9"/>
      <c r="AA63" s="9"/>
      <c r="AB63" s="10"/>
    </row>
    <row r="64" spans="1:28" ht="15.75" thickTop="1" x14ac:dyDescent="0.25">
      <c r="A64" s="4"/>
      <c r="B64" s="59">
        <v>45581</v>
      </c>
      <c r="C64" s="5" t="s">
        <v>28</v>
      </c>
      <c r="D64" s="6">
        <v>96.11</v>
      </c>
      <c r="E64" s="6"/>
      <c r="F64" s="6"/>
      <c r="G64" s="6"/>
      <c r="H64" s="6"/>
      <c r="I64" s="6">
        <v>4.7699999999999996</v>
      </c>
      <c r="J64" s="6">
        <v>68.959999999999994</v>
      </c>
      <c r="K64" s="6">
        <v>166.25</v>
      </c>
      <c r="L64" s="6"/>
      <c r="M64" s="6">
        <v>150.66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7"/>
    </row>
    <row r="65" spans="1:28" x14ac:dyDescent="0.25">
      <c r="A65" s="1"/>
      <c r="B65" s="60"/>
      <c r="C65" s="5" t="s">
        <v>29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16.29</v>
      </c>
      <c r="O65" s="6">
        <v>8</v>
      </c>
      <c r="P65" s="6">
        <v>4.26</v>
      </c>
      <c r="Q65" s="6">
        <v>1.23</v>
      </c>
      <c r="R65" s="6">
        <v>0.61</v>
      </c>
      <c r="S65" s="6">
        <v>1.2</v>
      </c>
      <c r="T65" s="6">
        <v>4.25</v>
      </c>
      <c r="U65" s="6">
        <v>33.37668712</v>
      </c>
      <c r="V65" s="6">
        <v>38.339776870000001</v>
      </c>
      <c r="W65" s="6">
        <v>64.075247910000002</v>
      </c>
      <c r="X65" s="6">
        <v>60.490489510000003</v>
      </c>
      <c r="Y65" s="6">
        <v>38.64731596</v>
      </c>
      <c r="Z65" s="6">
        <v>21.996443530000001</v>
      </c>
      <c r="AA65" s="6">
        <v>10.54</v>
      </c>
      <c r="AB65" s="7">
        <v>7.96</v>
      </c>
    </row>
    <row r="66" spans="1:28" x14ac:dyDescent="0.25">
      <c r="A66" s="1"/>
      <c r="B66" s="60"/>
      <c r="C66" s="5" t="s">
        <v>30</v>
      </c>
      <c r="D66" s="6"/>
      <c r="E66" s="6">
        <v>6.4</v>
      </c>
      <c r="F66" s="6">
        <v>2.65</v>
      </c>
      <c r="G66" s="6"/>
      <c r="H66" s="6">
        <v>1.8049999999999999</v>
      </c>
      <c r="I66" s="6"/>
      <c r="J66" s="6"/>
      <c r="K66" s="6"/>
      <c r="L66" s="6">
        <v>81.144999999999996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ht="15.75" thickBot="1" x14ac:dyDescent="0.3">
      <c r="A67" s="1"/>
      <c r="B67" s="61"/>
      <c r="C67" s="8" t="s">
        <v>31</v>
      </c>
      <c r="D67" s="9"/>
      <c r="E67" s="9">
        <v>19.2</v>
      </c>
      <c r="F67" s="9">
        <v>7.95</v>
      </c>
      <c r="G67" s="9"/>
      <c r="H67" s="9">
        <v>5.415</v>
      </c>
      <c r="I67" s="9"/>
      <c r="J67" s="9"/>
      <c r="K67" s="9"/>
      <c r="L67" s="9">
        <v>243.435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ht="15.75" thickTop="1" x14ac:dyDescent="0.25">
      <c r="A68" s="4"/>
      <c r="B68" s="59">
        <v>45582</v>
      </c>
      <c r="C68" s="5" t="s">
        <v>28</v>
      </c>
      <c r="D68" s="6">
        <v>25.56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>
        <v>161.67452763</v>
      </c>
      <c r="W68" s="6">
        <v>260.63</v>
      </c>
      <c r="X68" s="6">
        <v>245.37</v>
      </c>
      <c r="Y68" s="6">
        <v>170</v>
      </c>
      <c r="Z68" s="6">
        <v>142.05000000000001</v>
      </c>
      <c r="AA68" s="6">
        <v>130.5</v>
      </c>
      <c r="AB68" s="7">
        <v>120.44</v>
      </c>
    </row>
    <row r="69" spans="1:28" x14ac:dyDescent="0.25">
      <c r="A69" s="1"/>
      <c r="B69" s="60"/>
      <c r="C69" s="5" t="s">
        <v>29</v>
      </c>
      <c r="D69" s="6"/>
      <c r="E69" s="6"/>
      <c r="F69" s="6"/>
      <c r="G69" s="6"/>
      <c r="H69" s="6"/>
      <c r="I69" s="6">
        <v>3</v>
      </c>
      <c r="J69" s="6">
        <v>14.265349430000001</v>
      </c>
      <c r="K69" s="6">
        <v>33.317849940000002</v>
      </c>
      <c r="L69" s="6">
        <v>29.92</v>
      </c>
      <c r="M69" s="6">
        <v>36.6122449</v>
      </c>
      <c r="N69" s="6">
        <v>22.49</v>
      </c>
      <c r="O69" s="6">
        <v>19.36</v>
      </c>
      <c r="P69" s="6">
        <v>7.63</v>
      </c>
      <c r="Q69" s="6">
        <v>2.85</v>
      </c>
      <c r="R69" s="6">
        <v>3.93</v>
      </c>
      <c r="S69" s="6">
        <v>7.52</v>
      </c>
      <c r="T69" s="6">
        <v>32.28</v>
      </c>
      <c r="U69" s="6">
        <v>27.46</v>
      </c>
      <c r="V69" s="6"/>
      <c r="W69" s="6"/>
      <c r="X69" s="6"/>
      <c r="Y69" s="6"/>
      <c r="Z69" s="6"/>
      <c r="AA69" s="6"/>
      <c r="AB69" s="7"/>
    </row>
    <row r="70" spans="1:28" x14ac:dyDescent="0.25">
      <c r="A70" s="1"/>
      <c r="B70" s="60"/>
      <c r="C70" s="5" t="s">
        <v>30</v>
      </c>
      <c r="D70" s="6"/>
      <c r="E70" s="6">
        <v>6.0750000000000002</v>
      </c>
      <c r="F70" s="6">
        <v>5.24</v>
      </c>
      <c r="G70" s="6"/>
      <c r="H70" s="6">
        <v>2.8050000000000002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ht="15.75" thickBot="1" x14ac:dyDescent="0.3">
      <c r="A71" s="1"/>
      <c r="B71" s="61"/>
      <c r="C71" s="8" t="s">
        <v>31</v>
      </c>
      <c r="D71" s="9"/>
      <c r="E71" s="9">
        <v>18.225000000000001</v>
      </c>
      <c r="F71" s="9">
        <v>15.72</v>
      </c>
      <c r="G71" s="9"/>
      <c r="H71" s="9">
        <v>8.4149999999999991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ht="15.75" thickTop="1" x14ac:dyDescent="0.25">
      <c r="A72" s="4"/>
      <c r="B72" s="59">
        <v>45583</v>
      </c>
      <c r="C72" s="5" t="s">
        <v>28</v>
      </c>
      <c r="D72" s="6"/>
      <c r="E72" s="6"/>
      <c r="F72" s="6"/>
      <c r="G72" s="6"/>
      <c r="H72" s="6"/>
      <c r="I72" s="6"/>
      <c r="J72" s="6"/>
      <c r="K72" s="6"/>
      <c r="L72" s="6">
        <v>211.56</v>
      </c>
      <c r="M72" s="6">
        <v>201.58623736999999</v>
      </c>
      <c r="N72" s="6">
        <v>72.737582709999998</v>
      </c>
      <c r="O72" s="6">
        <v>38.2113649</v>
      </c>
      <c r="P72" s="6">
        <v>62.253133900000002</v>
      </c>
      <c r="Q72" s="6">
        <v>45.362320920000002</v>
      </c>
      <c r="R72" s="6">
        <v>42.920579490000001</v>
      </c>
      <c r="S72" s="6">
        <v>53.560313899999997</v>
      </c>
      <c r="T72" s="6">
        <v>107.31307393</v>
      </c>
      <c r="U72" s="6">
        <v>130.63938970999999</v>
      </c>
      <c r="V72" s="6">
        <v>167.37457481000001</v>
      </c>
      <c r="W72" s="6">
        <v>253.35</v>
      </c>
      <c r="X72" s="6"/>
      <c r="Y72" s="6"/>
      <c r="Z72" s="6"/>
      <c r="AA72" s="6"/>
      <c r="AB72" s="7">
        <v>125.57</v>
      </c>
    </row>
    <row r="73" spans="1:28" x14ac:dyDescent="0.25">
      <c r="A73" s="1"/>
      <c r="B73" s="60"/>
      <c r="C73" s="5" t="s">
        <v>29</v>
      </c>
      <c r="D73" s="6"/>
      <c r="E73" s="6"/>
      <c r="F73" s="6"/>
      <c r="G73" s="6"/>
      <c r="H73" s="6"/>
      <c r="I73" s="6"/>
      <c r="J73" s="6">
        <v>38.520351439999999</v>
      </c>
      <c r="K73" s="6">
        <v>28.18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71.41</v>
      </c>
      <c r="Y73" s="6">
        <v>51.17</v>
      </c>
      <c r="Z73" s="6">
        <v>38.03427817</v>
      </c>
      <c r="AA73" s="6">
        <v>27.47</v>
      </c>
      <c r="AB73" s="7"/>
    </row>
    <row r="74" spans="1:28" x14ac:dyDescent="0.25">
      <c r="A74" s="1"/>
      <c r="B74" s="60"/>
      <c r="C74" s="5" t="s">
        <v>30</v>
      </c>
      <c r="D74" s="6">
        <v>38.505000000000003</v>
      </c>
      <c r="E74" s="6">
        <v>26.664999999999999</v>
      </c>
      <c r="F74" s="6">
        <v>19.335000000000001</v>
      </c>
      <c r="G74" s="6"/>
      <c r="H74" s="6">
        <v>33.215000000000003</v>
      </c>
      <c r="I74" s="6">
        <v>30.26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ht="15.75" thickBot="1" x14ac:dyDescent="0.3">
      <c r="A75" s="1"/>
      <c r="B75" s="61"/>
      <c r="C75" s="8" t="s">
        <v>31</v>
      </c>
      <c r="D75" s="9">
        <v>115.515</v>
      </c>
      <c r="E75" s="9">
        <v>79.995000000000005</v>
      </c>
      <c r="F75" s="9">
        <v>58.005000000000003</v>
      </c>
      <c r="G75" s="9"/>
      <c r="H75" s="9">
        <v>99.644999999999996</v>
      </c>
      <c r="I75" s="9">
        <v>90.78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ht="15.75" thickTop="1" x14ac:dyDescent="0.25">
      <c r="A76" s="4"/>
      <c r="B76" s="59">
        <v>45584</v>
      </c>
      <c r="C76" s="5" t="s">
        <v>28</v>
      </c>
      <c r="D76" s="6"/>
      <c r="E76" s="6"/>
      <c r="F76" s="6"/>
      <c r="G76" s="6"/>
      <c r="H76" s="6"/>
      <c r="I76" s="6"/>
      <c r="J76" s="6">
        <v>107.13</v>
      </c>
      <c r="K76" s="6">
        <v>115.56</v>
      </c>
      <c r="L76" s="6"/>
      <c r="M76" s="6">
        <v>113.48012369</v>
      </c>
      <c r="N76" s="6">
        <v>102</v>
      </c>
      <c r="O76" s="6">
        <v>62.41</v>
      </c>
      <c r="P76" s="6">
        <v>53.59</v>
      </c>
      <c r="Q76" s="6">
        <v>30.72</v>
      </c>
      <c r="R76" s="6">
        <v>28.26</v>
      </c>
      <c r="S76" s="6">
        <v>65.489999999999995</v>
      </c>
      <c r="T76" s="6">
        <v>90.96</v>
      </c>
      <c r="U76" s="6">
        <v>124.10095063999999</v>
      </c>
      <c r="V76" s="6">
        <v>163.2496596</v>
      </c>
      <c r="W76" s="6">
        <v>234.25136363999999</v>
      </c>
      <c r="X76" s="6">
        <v>197.03084870999999</v>
      </c>
      <c r="Y76" s="6">
        <v>125.05500000000001</v>
      </c>
      <c r="Z76" s="6">
        <v>112.68</v>
      </c>
      <c r="AA76" s="6">
        <v>107.44</v>
      </c>
      <c r="AB76" s="7"/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/>
      <c r="J77" s="6"/>
      <c r="K77" s="6"/>
      <c r="L77" s="6">
        <v>25.61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7">
        <v>36.67</v>
      </c>
    </row>
    <row r="78" spans="1:28" x14ac:dyDescent="0.25">
      <c r="A78" s="1"/>
      <c r="B78" s="60"/>
      <c r="C78" s="5" t="s">
        <v>30</v>
      </c>
      <c r="D78" s="6">
        <v>41.835000000000001</v>
      </c>
      <c r="E78" s="6">
        <v>38.104999999999997</v>
      </c>
      <c r="F78" s="6">
        <v>36.950000000000003</v>
      </c>
      <c r="G78" s="6"/>
      <c r="H78" s="6">
        <v>35.454999999999998</v>
      </c>
      <c r="I78" s="6">
        <v>34.365000000000002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ht="15.75" thickBot="1" x14ac:dyDescent="0.3">
      <c r="A79" s="1"/>
      <c r="B79" s="61"/>
      <c r="C79" s="8" t="s">
        <v>31</v>
      </c>
      <c r="D79" s="9">
        <v>125.505</v>
      </c>
      <c r="E79" s="9">
        <v>114.315</v>
      </c>
      <c r="F79" s="9">
        <v>110.85</v>
      </c>
      <c r="G79" s="9"/>
      <c r="H79" s="9">
        <v>106.36499999999999</v>
      </c>
      <c r="I79" s="9">
        <v>103.095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ht="15.75" thickTop="1" x14ac:dyDescent="0.25">
      <c r="A80" s="4"/>
      <c r="B80" s="59">
        <v>45585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>
        <v>93.780803050000003</v>
      </c>
      <c r="N80" s="6">
        <v>54.828444660000002</v>
      </c>
      <c r="O80" s="6">
        <v>9.4404855300000001</v>
      </c>
      <c r="P80" s="6">
        <v>0.26</v>
      </c>
      <c r="Q80" s="6">
        <v>24.93</v>
      </c>
      <c r="R80" s="6">
        <v>24.93</v>
      </c>
      <c r="S80" s="6">
        <v>28.542241990000001</v>
      </c>
      <c r="T80" s="6">
        <v>26.643165329999999</v>
      </c>
      <c r="U80" s="6">
        <v>53.045327639999996</v>
      </c>
      <c r="V80" s="6">
        <v>140.03588827999999</v>
      </c>
      <c r="W80" s="6">
        <v>207.89421611</v>
      </c>
      <c r="X80" s="6">
        <v>182.21791716999999</v>
      </c>
      <c r="Y80" s="6">
        <v>140.98277395</v>
      </c>
      <c r="Z80" s="6">
        <v>103.70953428999999</v>
      </c>
      <c r="AA80" s="6">
        <v>65.65931818</v>
      </c>
      <c r="AB80" s="7">
        <v>11.88</v>
      </c>
    </row>
    <row r="81" spans="1:28" x14ac:dyDescent="0.25">
      <c r="A81" s="1"/>
      <c r="B81" s="60"/>
      <c r="C81" s="5" t="s">
        <v>29</v>
      </c>
      <c r="D81" s="6"/>
      <c r="E81" s="6"/>
      <c r="F81" s="6"/>
      <c r="G81" s="6"/>
      <c r="H81" s="6"/>
      <c r="I81" s="6"/>
      <c r="J81" s="6">
        <v>18.32</v>
      </c>
      <c r="K81" s="6">
        <v>17.41</v>
      </c>
      <c r="L81" s="6">
        <v>20.440000000000001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7"/>
    </row>
    <row r="82" spans="1:28" x14ac:dyDescent="0.25">
      <c r="A82" s="1"/>
      <c r="B82" s="60"/>
      <c r="C82" s="5" t="s">
        <v>30</v>
      </c>
      <c r="D82" s="6">
        <v>26.835000000000001</v>
      </c>
      <c r="E82" s="6">
        <v>26.074999999999999</v>
      </c>
      <c r="F82" s="6">
        <v>26.96</v>
      </c>
      <c r="G82" s="6"/>
      <c r="H82" s="6">
        <v>27.47</v>
      </c>
      <c r="I82" s="6">
        <v>28.77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ht="15.75" thickBot="1" x14ac:dyDescent="0.3">
      <c r="A83" s="1"/>
      <c r="B83" s="61"/>
      <c r="C83" s="8" t="s">
        <v>31</v>
      </c>
      <c r="D83" s="9">
        <v>80.504999999999995</v>
      </c>
      <c r="E83" s="9">
        <v>78.224999999999994</v>
      </c>
      <c r="F83" s="9">
        <v>80.88</v>
      </c>
      <c r="G83" s="9"/>
      <c r="H83" s="9">
        <v>82.41</v>
      </c>
      <c r="I83" s="9">
        <v>86.31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ht="15.75" thickTop="1" x14ac:dyDescent="0.25">
      <c r="A84" s="4"/>
      <c r="B84" s="59">
        <v>45586</v>
      </c>
      <c r="C84" s="5" t="s">
        <v>28</v>
      </c>
      <c r="D84" s="6"/>
      <c r="E84" s="6"/>
      <c r="F84" s="6"/>
      <c r="G84" s="6"/>
      <c r="H84" s="6"/>
      <c r="I84" s="6"/>
      <c r="J84" s="6"/>
      <c r="K84" s="6">
        <v>232.49</v>
      </c>
      <c r="L84" s="6">
        <v>214.67981649999999</v>
      </c>
      <c r="M84" s="6">
        <v>161.74957345999999</v>
      </c>
      <c r="N84" s="6">
        <v>135.035</v>
      </c>
      <c r="O84" s="6">
        <v>115.215</v>
      </c>
      <c r="P84" s="6">
        <v>105.905</v>
      </c>
      <c r="Q84" s="6"/>
      <c r="R84" s="6"/>
      <c r="S84" s="6"/>
      <c r="T84" s="6"/>
      <c r="U84" s="6"/>
      <c r="V84" s="6">
        <v>250.0547651</v>
      </c>
      <c r="W84" s="6">
        <v>367.2</v>
      </c>
      <c r="X84" s="6">
        <v>325.49</v>
      </c>
      <c r="Y84" s="6">
        <v>238.38</v>
      </c>
      <c r="Z84" s="6">
        <v>160.55000000000001</v>
      </c>
      <c r="AA84" s="6"/>
      <c r="AB84" s="7">
        <v>139.46</v>
      </c>
    </row>
    <row r="85" spans="1:28" x14ac:dyDescent="0.25">
      <c r="A85" s="1"/>
      <c r="B85" s="60"/>
      <c r="C85" s="5" t="s">
        <v>29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>
        <v>21.57</v>
      </c>
      <c r="R85" s="6">
        <v>22.21</v>
      </c>
      <c r="S85" s="6">
        <v>23.94</v>
      </c>
      <c r="T85" s="6">
        <v>44.68688822</v>
      </c>
      <c r="U85" s="6">
        <v>63.35</v>
      </c>
      <c r="V85" s="6"/>
      <c r="W85" s="6"/>
      <c r="X85" s="6"/>
      <c r="Y85" s="6"/>
      <c r="Z85" s="6"/>
      <c r="AA85" s="6">
        <v>48.9</v>
      </c>
      <c r="AB85" s="7"/>
    </row>
    <row r="86" spans="1:28" x14ac:dyDescent="0.25">
      <c r="A86" s="1"/>
      <c r="B86" s="60"/>
      <c r="C86" s="5" t="s">
        <v>30</v>
      </c>
      <c r="D86" s="6">
        <v>7.64</v>
      </c>
      <c r="E86" s="6">
        <v>0.95499999999999996</v>
      </c>
      <c r="F86" s="6">
        <v>0.84</v>
      </c>
      <c r="G86" s="6"/>
      <c r="H86" s="6">
        <v>0.51</v>
      </c>
      <c r="I86" s="6">
        <v>2.27</v>
      </c>
      <c r="J86" s="6">
        <v>49.72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ht="15.75" thickBot="1" x14ac:dyDescent="0.3">
      <c r="A87" s="1"/>
      <c r="B87" s="61"/>
      <c r="C87" s="8" t="s">
        <v>31</v>
      </c>
      <c r="D87" s="9">
        <v>22.92</v>
      </c>
      <c r="E87" s="9">
        <v>2.8650000000000002</v>
      </c>
      <c r="F87" s="9">
        <v>2.52</v>
      </c>
      <c r="G87" s="9"/>
      <c r="H87" s="9">
        <v>1.53</v>
      </c>
      <c r="I87" s="9">
        <v>6.81</v>
      </c>
      <c r="J87" s="9">
        <v>149.16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ht="15.75" thickTop="1" x14ac:dyDescent="0.25">
      <c r="A88" s="4"/>
      <c r="B88" s="59">
        <v>45587</v>
      </c>
      <c r="C88" s="5" t="s">
        <v>28</v>
      </c>
      <c r="D88" s="6">
        <v>136.08000000000001</v>
      </c>
      <c r="E88" s="6">
        <v>130.88</v>
      </c>
      <c r="F88" s="6">
        <v>124.74</v>
      </c>
      <c r="G88" s="6"/>
      <c r="H88" s="6">
        <v>122.78</v>
      </c>
      <c r="I88" s="6">
        <v>123.9</v>
      </c>
      <c r="J88" s="6"/>
      <c r="K88" s="6">
        <v>196.74</v>
      </c>
      <c r="L88" s="6">
        <v>268.73</v>
      </c>
      <c r="M88" s="6">
        <v>256.70999999999998</v>
      </c>
      <c r="N88" s="6">
        <v>147.32348485</v>
      </c>
      <c r="O88" s="6">
        <v>126.32959578000001</v>
      </c>
      <c r="P88" s="6"/>
      <c r="Q88" s="6"/>
      <c r="R88" s="6"/>
      <c r="S88" s="6"/>
      <c r="T88" s="6"/>
      <c r="U88" s="6"/>
      <c r="V88" s="6"/>
      <c r="W88" s="6">
        <v>274.86</v>
      </c>
      <c r="X88" s="6">
        <v>255.48</v>
      </c>
      <c r="Y88" s="6">
        <v>241.56</v>
      </c>
      <c r="Z88" s="6">
        <v>174.92</v>
      </c>
      <c r="AA88" s="6">
        <v>145.29</v>
      </c>
      <c r="AB88" s="7">
        <v>132.53</v>
      </c>
    </row>
    <row r="89" spans="1:28" x14ac:dyDescent="0.25">
      <c r="A89" s="1"/>
      <c r="B89" s="60"/>
      <c r="C89" s="5" t="s">
        <v>29</v>
      </c>
      <c r="D89" s="6"/>
      <c r="E89" s="6"/>
      <c r="F89" s="6"/>
      <c r="G89" s="6"/>
      <c r="H89" s="6"/>
      <c r="I89" s="6"/>
      <c r="J89" s="6">
        <v>48.08</v>
      </c>
      <c r="K89" s="6"/>
      <c r="L89" s="6"/>
      <c r="M89" s="6"/>
      <c r="N89" s="6"/>
      <c r="O89" s="6"/>
      <c r="P89" s="6"/>
      <c r="Q89" s="6">
        <v>21.375161290000001</v>
      </c>
      <c r="R89" s="6">
        <v>24.657348200000001</v>
      </c>
      <c r="S89" s="6">
        <v>25.31700361</v>
      </c>
      <c r="T89" s="6">
        <v>29.284361700000002</v>
      </c>
      <c r="U89" s="6">
        <v>38.813191490000001</v>
      </c>
      <c r="V89" s="6">
        <v>59.618586720000003</v>
      </c>
      <c r="W89" s="6"/>
      <c r="X89" s="6"/>
      <c r="Y89" s="6"/>
      <c r="Z89" s="6"/>
      <c r="AA89" s="6"/>
      <c r="AB89" s="7"/>
    </row>
    <row r="90" spans="1:28" x14ac:dyDescent="0.25">
      <c r="A90" s="1"/>
      <c r="B90" s="60"/>
      <c r="C90" s="5" t="s">
        <v>30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>
        <v>39.03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ht="15.75" thickBot="1" x14ac:dyDescent="0.3">
      <c r="A91" s="1"/>
      <c r="B91" s="61"/>
      <c r="C91" s="8" t="s">
        <v>31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>
        <v>117.09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ht="15.75" thickTop="1" x14ac:dyDescent="0.25">
      <c r="A92" s="4"/>
      <c r="B92" s="59">
        <v>45588</v>
      </c>
      <c r="C92" s="5" t="s">
        <v>28</v>
      </c>
      <c r="D92" s="6">
        <v>120.54</v>
      </c>
      <c r="E92" s="6"/>
      <c r="F92" s="6"/>
      <c r="G92" s="6"/>
      <c r="H92" s="6"/>
      <c r="I92" s="6"/>
      <c r="J92" s="6"/>
      <c r="K92" s="6">
        <v>170.12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7">
        <v>121.05025974</v>
      </c>
    </row>
    <row r="93" spans="1:28" x14ac:dyDescent="0.25">
      <c r="A93" s="1"/>
      <c r="B93" s="60"/>
      <c r="C93" s="5" t="s">
        <v>29</v>
      </c>
      <c r="D93" s="6"/>
      <c r="E93" s="6"/>
      <c r="F93" s="6"/>
      <c r="G93" s="6"/>
      <c r="H93" s="6"/>
      <c r="I93" s="6"/>
      <c r="J93" s="6"/>
      <c r="K93" s="6"/>
      <c r="L93" s="6">
        <v>82.19</v>
      </c>
      <c r="M93" s="6">
        <v>61.602176399999998</v>
      </c>
      <c r="N93" s="6">
        <v>38.04</v>
      </c>
      <c r="O93" s="6">
        <v>30.95</v>
      </c>
      <c r="P93" s="6">
        <v>29.35354839</v>
      </c>
      <c r="Q93" s="6">
        <v>27.21354839</v>
      </c>
      <c r="R93" s="6">
        <v>25.653548390000001</v>
      </c>
      <c r="S93" s="6">
        <v>24.523548389999998</v>
      </c>
      <c r="T93" s="6">
        <v>27.563548390000001</v>
      </c>
      <c r="U93" s="6">
        <v>35.42</v>
      </c>
      <c r="V93" s="6">
        <v>52.836451609999997</v>
      </c>
      <c r="W93" s="6">
        <v>112.45</v>
      </c>
      <c r="X93" s="6">
        <v>101.03</v>
      </c>
      <c r="Y93" s="6">
        <v>70.849999999999994</v>
      </c>
      <c r="Z93" s="6">
        <v>40.257733000000002</v>
      </c>
      <c r="AA93" s="6">
        <v>31.24</v>
      </c>
      <c r="AB93" s="7"/>
    </row>
    <row r="94" spans="1:28" x14ac:dyDescent="0.25">
      <c r="A94" s="1"/>
      <c r="B94" s="60"/>
      <c r="C94" s="5" t="s">
        <v>30</v>
      </c>
      <c r="D94" s="6"/>
      <c r="E94" s="6">
        <v>41.354999999999997</v>
      </c>
      <c r="F94" s="6">
        <v>40.284999999999997</v>
      </c>
      <c r="G94" s="6"/>
      <c r="H94" s="6">
        <v>40.365000000000002</v>
      </c>
      <c r="I94" s="6">
        <v>41.685000000000002</v>
      </c>
      <c r="J94" s="6">
        <v>45.174999999999997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ht="15.75" thickBot="1" x14ac:dyDescent="0.3">
      <c r="A95" s="1"/>
      <c r="B95" s="61"/>
      <c r="C95" s="8" t="s">
        <v>31</v>
      </c>
      <c r="D95" s="9"/>
      <c r="E95" s="9">
        <v>124.065</v>
      </c>
      <c r="F95" s="9">
        <v>120.855</v>
      </c>
      <c r="G95" s="9"/>
      <c r="H95" s="9">
        <v>121.095</v>
      </c>
      <c r="I95" s="9">
        <v>125.05500000000001</v>
      </c>
      <c r="J95" s="9">
        <v>135.52500000000001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ht="15.75" thickTop="1" x14ac:dyDescent="0.25">
      <c r="A96" s="4"/>
      <c r="B96" s="59">
        <v>45589</v>
      </c>
      <c r="C96" s="5" t="s">
        <v>28</v>
      </c>
      <c r="D96" s="6">
        <v>129.24931601</v>
      </c>
      <c r="E96" s="6">
        <v>108.08629213</v>
      </c>
      <c r="F96" s="6">
        <v>105.84</v>
      </c>
      <c r="G96" s="6"/>
      <c r="H96" s="6"/>
      <c r="I96" s="6"/>
      <c r="J96" s="6"/>
      <c r="K96" s="6"/>
      <c r="L96" s="6">
        <v>264.54000000000002</v>
      </c>
      <c r="M96" s="6">
        <v>256.5</v>
      </c>
      <c r="N96" s="6"/>
      <c r="O96" s="6"/>
      <c r="P96" s="6"/>
      <c r="Q96" s="6"/>
      <c r="R96" s="6"/>
      <c r="S96" s="6"/>
      <c r="T96" s="6"/>
      <c r="U96" s="6">
        <v>181.56</v>
      </c>
      <c r="V96" s="6">
        <v>237.08545340000001</v>
      </c>
      <c r="W96" s="6">
        <v>272.80688524999999</v>
      </c>
      <c r="X96" s="6"/>
      <c r="Y96" s="6">
        <v>230.87</v>
      </c>
      <c r="Z96" s="6">
        <v>167.82</v>
      </c>
      <c r="AA96" s="6">
        <v>131.16666667000001</v>
      </c>
      <c r="AB96" s="7">
        <v>129.84</v>
      </c>
    </row>
    <row r="97" spans="1:28" x14ac:dyDescent="0.25">
      <c r="A97" s="1"/>
      <c r="B97" s="60"/>
      <c r="C97" s="5" t="s">
        <v>29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>
        <v>40.023267969999999</v>
      </c>
      <c r="O97" s="6">
        <v>32.258437499999999</v>
      </c>
      <c r="P97" s="6">
        <v>28.39285714</v>
      </c>
      <c r="Q97" s="6">
        <v>25.682857139999999</v>
      </c>
      <c r="R97" s="6">
        <v>24.25516129</v>
      </c>
      <c r="S97" s="6">
        <v>25.125161290000001</v>
      </c>
      <c r="T97" s="6">
        <v>29.57516129</v>
      </c>
      <c r="U97" s="6"/>
      <c r="V97" s="6"/>
      <c r="W97" s="6"/>
      <c r="X97" s="6">
        <v>88.48</v>
      </c>
      <c r="Y97" s="6"/>
      <c r="Z97" s="6"/>
      <c r="AA97" s="6"/>
      <c r="AB97" s="7"/>
    </row>
    <row r="98" spans="1:28" x14ac:dyDescent="0.25">
      <c r="A98" s="1"/>
      <c r="B98" s="60"/>
      <c r="C98" s="5" t="s">
        <v>30</v>
      </c>
      <c r="D98" s="6"/>
      <c r="E98" s="6"/>
      <c r="F98" s="6"/>
      <c r="G98" s="6"/>
      <c r="H98" s="6">
        <v>40.905000000000001</v>
      </c>
      <c r="I98" s="6">
        <v>40.92</v>
      </c>
      <c r="J98" s="6">
        <v>46.76</v>
      </c>
      <c r="K98" s="6">
        <v>65.52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7"/>
    </row>
    <row r="99" spans="1:28" ht="15.75" thickBot="1" x14ac:dyDescent="0.3">
      <c r="A99" s="1"/>
      <c r="B99" s="61"/>
      <c r="C99" s="8" t="s">
        <v>31</v>
      </c>
      <c r="D99" s="9"/>
      <c r="E99" s="9"/>
      <c r="F99" s="9"/>
      <c r="G99" s="9"/>
      <c r="H99" s="9">
        <v>122.715</v>
      </c>
      <c r="I99" s="9">
        <v>122.76</v>
      </c>
      <c r="J99" s="9">
        <v>140.28</v>
      </c>
      <c r="K99" s="9">
        <v>196.56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</row>
    <row r="100" spans="1:28" ht="15.75" thickTop="1" x14ac:dyDescent="0.25">
      <c r="A100" s="4"/>
      <c r="B100" s="59">
        <v>45590</v>
      </c>
      <c r="C100" s="5" t="s">
        <v>28</v>
      </c>
      <c r="D100" s="6">
        <v>105.8486099</v>
      </c>
      <c r="E100" s="6">
        <v>102.14014084999999</v>
      </c>
      <c r="F100" s="6">
        <v>115.53</v>
      </c>
      <c r="G100" s="6"/>
      <c r="H100" s="6"/>
      <c r="I100" s="6">
        <v>117.53</v>
      </c>
      <c r="J100" s="6"/>
      <c r="K100" s="6">
        <v>198</v>
      </c>
      <c r="L100" s="6">
        <v>251.99</v>
      </c>
      <c r="M100" s="6"/>
      <c r="N100" s="6"/>
      <c r="O100" s="6"/>
      <c r="P100" s="6"/>
      <c r="Q100" s="6"/>
      <c r="R100" s="6"/>
      <c r="S100" s="6"/>
      <c r="T100" s="6">
        <v>139.16999999999999</v>
      </c>
      <c r="U100" s="6">
        <v>182.51</v>
      </c>
      <c r="V100" s="6">
        <v>276.02</v>
      </c>
      <c r="W100" s="6"/>
      <c r="X100" s="6">
        <v>275.48</v>
      </c>
      <c r="Y100" s="6">
        <v>233.28</v>
      </c>
      <c r="Z100" s="6">
        <v>181.74</v>
      </c>
      <c r="AA100" s="6"/>
      <c r="AB100" s="7">
        <v>162.03</v>
      </c>
    </row>
    <row r="101" spans="1:28" x14ac:dyDescent="0.25">
      <c r="A101" s="1"/>
      <c r="B101" s="60"/>
      <c r="C101" s="5" t="s">
        <v>29</v>
      </c>
      <c r="D101" s="6"/>
      <c r="E101" s="6"/>
      <c r="F101" s="6"/>
      <c r="G101" s="6"/>
      <c r="H101" s="6">
        <v>39.39</v>
      </c>
      <c r="I101" s="6"/>
      <c r="J101" s="6">
        <v>27.915075380000001</v>
      </c>
      <c r="K101" s="6"/>
      <c r="L101" s="6"/>
      <c r="M101" s="6">
        <v>71.19</v>
      </c>
      <c r="N101" s="6">
        <v>44.776555020000004</v>
      </c>
      <c r="O101" s="6">
        <v>32.143019389999999</v>
      </c>
      <c r="P101" s="6">
        <v>28.109970189999999</v>
      </c>
      <c r="Q101" s="6">
        <v>24.093548389999999</v>
      </c>
      <c r="R101" s="6">
        <v>22.80354839</v>
      </c>
      <c r="S101" s="6"/>
      <c r="T101" s="6"/>
      <c r="U101" s="6"/>
      <c r="V101" s="6"/>
      <c r="W101" s="6">
        <v>110.85</v>
      </c>
      <c r="X101" s="6"/>
      <c r="Y101" s="6"/>
      <c r="Z101" s="6"/>
      <c r="AA101" s="6">
        <v>56.3</v>
      </c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>
        <v>39.380000000000003</v>
      </c>
      <c r="T102" s="6"/>
      <c r="U102" s="6"/>
      <c r="V102" s="6"/>
      <c r="W102" s="6"/>
      <c r="X102" s="6"/>
      <c r="Y102" s="6"/>
      <c r="Z102" s="6"/>
      <c r="AA102" s="6"/>
      <c r="AB102" s="7"/>
    </row>
    <row r="103" spans="1:28" ht="15.75" thickBot="1" x14ac:dyDescent="0.3">
      <c r="A103" s="1"/>
      <c r="B103" s="61"/>
      <c r="C103" s="8" t="s">
        <v>31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118.14</v>
      </c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ht="15.75" thickTop="1" x14ac:dyDescent="0.25">
      <c r="A104" s="4"/>
      <c r="B104" s="59">
        <v>45591</v>
      </c>
      <c r="C104" s="5" t="s">
        <v>28</v>
      </c>
      <c r="D104" s="6">
        <v>166.19</v>
      </c>
      <c r="E104" s="6">
        <v>156.86000000000001</v>
      </c>
      <c r="F104" s="6">
        <v>152.31</v>
      </c>
      <c r="G104" s="6"/>
      <c r="H104" s="6">
        <v>152.37</v>
      </c>
      <c r="I104" s="6">
        <v>148.71</v>
      </c>
      <c r="J104" s="6"/>
      <c r="K104" s="6">
        <v>162.44999999999999</v>
      </c>
      <c r="L104" s="6">
        <v>167.79914729000001</v>
      </c>
      <c r="M104" s="6">
        <v>178.31</v>
      </c>
      <c r="N104" s="6">
        <v>168.06</v>
      </c>
      <c r="O104" s="6"/>
      <c r="P104" s="6"/>
      <c r="Q104" s="6"/>
      <c r="R104" s="6"/>
      <c r="S104" s="6">
        <v>83.954999999999998</v>
      </c>
      <c r="T104" s="6">
        <v>110.60854048</v>
      </c>
      <c r="U104" s="6">
        <v>145.16729054999999</v>
      </c>
      <c r="V104" s="6">
        <v>234.40324267</v>
      </c>
      <c r="W104" s="6">
        <v>228.47615820999999</v>
      </c>
      <c r="X104" s="6">
        <v>250.77</v>
      </c>
      <c r="Y104" s="6">
        <v>199.59</v>
      </c>
      <c r="Z104" s="6"/>
      <c r="AA104" s="6"/>
      <c r="AB104" s="7">
        <v>128.63999999999999</v>
      </c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58.29</v>
      </c>
      <c r="AA105" s="6">
        <v>50.95</v>
      </c>
      <c r="AB105" s="7"/>
    </row>
    <row r="106" spans="1:28" x14ac:dyDescent="0.25">
      <c r="A106" s="1"/>
      <c r="B106" s="60"/>
      <c r="C106" s="5" t="s">
        <v>30</v>
      </c>
      <c r="D106" s="6"/>
      <c r="E106" s="6"/>
      <c r="F106" s="6"/>
      <c r="G106" s="6"/>
      <c r="H106" s="6"/>
      <c r="I106" s="6"/>
      <c r="J106" s="6">
        <v>50.32</v>
      </c>
      <c r="K106" s="6"/>
      <c r="L106" s="6"/>
      <c r="M106" s="6"/>
      <c r="N106" s="6"/>
      <c r="O106" s="6">
        <v>48.395000000000003</v>
      </c>
      <c r="P106" s="6">
        <v>38.895000000000003</v>
      </c>
      <c r="Q106" s="6">
        <v>34.075000000000003</v>
      </c>
      <c r="R106" s="6">
        <v>31.33</v>
      </c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ht="15.75" thickBot="1" x14ac:dyDescent="0.3">
      <c r="A107" s="1"/>
      <c r="B107" s="61"/>
      <c r="C107" s="8" t="s">
        <v>31</v>
      </c>
      <c r="D107" s="9"/>
      <c r="E107" s="9"/>
      <c r="F107" s="9"/>
      <c r="G107" s="9"/>
      <c r="H107" s="9"/>
      <c r="I107" s="9"/>
      <c r="J107" s="9">
        <v>150.96</v>
      </c>
      <c r="K107" s="9"/>
      <c r="L107" s="9"/>
      <c r="M107" s="9"/>
      <c r="N107" s="9"/>
      <c r="O107" s="9">
        <v>145.185</v>
      </c>
      <c r="P107" s="9">
        <v>116.685</v>
      </c>
      <c r="Q107" s="9">
        <v>102.22499999999999</v>
      </c>
      <c r="R107" s="9">
        <v>93.99</v>
      </c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ht="15.75" thickTop="1" x14ac:dyDescent="0.25">
      <c r="A108" s="4"/>
      <c r="B108" s="59">
        <v>45592</v>
      </c>
      <c r="C108" s="5" t="s">
        <v>28</v>
      </c>
      <c r="D108" s="6">
        <v>138.78</v>
      </c>
      <c r="E108" s="6">
        <v>126.06</v>
      </c>
      <c r="F108" s="6">
        <v>123.35</v>
      </c>
      <c r="G108" s="6">
        <v>120.65</v>
      </c>
      <c r="H108" s="6"/>
      <c r="I108" s="6"/>
      <c r="J108" s="6">
        <v>130.22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>
        <v>223.58</v>
      </c>
      <c r="V108" s="6">
        <v>267.69</v>
      </c>
      <c r="W108" s="6">
        <v>249.63</v>
      </c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/>
      <c r="E109" s="6"/>
      <c r="F109" s="6"/>
      <c r="G109" s="6"/>
      <c r="H109" s="6"/>
      <c r="I109" s="6">
        <v>38.54</v>
      </c>
      <c r="J109" s="6"/>
      <c r="K109" s="6">
        <v>43.65</v>
      </c>
      <c r="L109" s="6">
        <v>37.289743549999997</v>
      </c>
      <c r="M109" s="6">
        <v>29.891025930000001</v>
      </c>
      <c r="N109" s="6">
        <v>23.177097910000001</v>
      </c>
      <c r="O109" s="6">
        <v>18.635917070000001</v>
      </c>
      <c r="P109" s="6">
        <v>12.75</v>
      </c>
      <c r="Q109" s="6">
        <v>12</v>
      </c>
      <c r="R109" s="6">
        <v>12</v>
      </c>
      <c r="S109" s="6">
        <v>20.331883080000001</v>
      </c>
      <c r="T109" s="6">
        <v>34.82</v>
      </c>
      <c r="U109" s="6"/>
      <c r="V109" s="6"/>
      <c r="W109" s="6"/>
      <c r="X109" s="6">
        <v>65.459512200000006</v>
      </c>
      <c r="Y109" s="6">
        <v>46.824113029999999</v>
      </c>
      <c r="Z109" s="6">
        <v>41.615656569999999</v>
      </c>
      <c r="AA109" s="6">
        <v>34.72</v>
      </c>
      <c r="AB109" s="7">
        <v>34.319938389999997</v>
      </c>
    </row>
    <row r="110" spans="1:28" x14ac:dyDescent="0.25">
      <c r="A110" s="1"/>
      <c r="B110" s="60"/>
      <c r="C110" s="5" t="s">
        <v>30</v>
      </c>
      <c r="D110" s="6"/>
      <c r="E110" s="6"/>
      <c r="F110" s="6"/>
      <c r="G110" s="6"/>
      <c r="H110" s="6">
        <v>38.049999999999997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ht="15.75" thickBot="1" x14ac:dyDescent="0.3">
      <c r="A111" s="1"/>
      <c r="B111" s="61"/>
      <c r="C111" s="8" t="s">
        <v>31</v>
      </c>
      <c r="D111" s="9"/>
      <c r="E111" s="9"/>
      <c r="F111" s="9"/>
      <c r="G111" s="9"/>
      <c r="H111" s="9">
        <v>114.15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ht="15.75" thickTop="1" x14ac:dyDescent="0.25">
      <c r="A112" s="4"/>
      <c r="B112" s="59">
        <v>45593</v>
      </c>
      <c r="C112" s="5" t="s">
        <v>28</v>
      </c>
      <c r="D112" s="6"/>
      <c r="E112" s="6"/>
      <c r="F112" s="6"/>
      <c r="G112" s="6"/>
      <c r="H112" s="6"/>
      <c r="I112" s="6"/>
      <c r="J112" s="6">
        <v>144.68334189999999</v>
      </c>
      <c r="K112" s="6">
        <v>195.48</v>
      </c>
      <c r="L112" s="6"/>
      <c r="M112" s="6"/>
      <c r="N112" s="6"/>
      <c r="O112" s="6"/>
      <c r="P112" s="6"/>
      <c r="Q112" s="6"/>
      <c r="R112" s="6">
        <v>146.69306011</v>
      </c>
      <c r="S112" s="6">
        <v>172.73</v>
      </c>
      <c r="T112" s="6">
        <v>172.45793019000001</v>
      </c>
      <c r="U112" s="6">
        <v>232.53370369999999</v>
      </c>
      <c r="V112" s="6">
        <v>276.05752507</v>
      </c>
      <c r="W112" s="6"/>
      <c r="X112" s="6"/>
      <c r="Y112" s="6"/>
      <c r="Z112" s="6">
        <v>172.86</v>
      </c>
      <c r="AA112" s="6">
        <v>165.47</v>
      </c>
      <c r="AB112" s="7"/>
    </row>
    <row r="113" spans="1:28" x14ac:dyDescent="0.25">
      <c r="A113" s="1"/>
      <c r="B113" s="60"/>
      <c r="C113" s="5" t="s">
        <v>29</v>
      </c>
      <c r="D113" s="6">
        <v>28.99583333</v>
      </c>
      <c r="E113" s="6">
        <v>28.90583333</v>
      </c>
      <c r="F113" s="6"/>
      <c r="G113" s="6"/>
      <c r="H113" s="6"/>
      <c r="I113" s="6"/>
      <c r="J113" s="6"/>
      <c r="K113" s="6"/>
      <c r="L113" s="6">
        <v>76.069999999999993</v>
      </c>
      <c r="M113" s="6">
        <v>44.953798599999999</v>
      </c>
      <c r="N113" s="6">
        <v>33.97</v>
      </c>
      <c r="O113" s="6">
        <v>35.526526609999998</v>
      </c>
      <c r="P113" s="6">
        <v>29.93</v>
      </c>
      <c r="Q113" s="6">
        <v>28.89</v>
      </c>
      <c r="R113" s="6"/>
      <c r="S113" s="6"/>
      <c r="T113" s="6"/>
      <c r="U113" s="6"/>
      <c r="V113" s="6"/>
      <c r="W113" s="6">
        <v>86.91</v>
      </c>
      <c r="X113" s="6">
        <v>73.67</v>
      </c>
      <c r="Y113" s="6">
        <v>62.27</v>
      </c>
      <c r="Z113" s="6"/>
      <c r="AA113" s="6"/>
      <c r="AB113" s="7">
        <v>51.4</v>
      </c>
    </row>
    <row r="114" spans="1:28" x14ac:dyDescent="0.25">
      <c r="A114" s="1"/>
      <c r="B114" s="60"/>
      <c r="C114" s="5" t="s">
        <v>30</v>
      </c>
      <c r="D114" s="6"/>
      <c r="E114" s="6"/>
      <c r="F114" s="6">
        <v>45.04</v>
      </c>
      <c r="G114" s="6"/>
      <c r="H114" s="6">
        <v>42.73</v>
      </c>
      <c r="I114" s="6">
        <v>43.92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ht="15.75" thickBot="1" x14ac:dyDescent="0.3">
      <c r="A115" s="1"/>
      <c r="B115" s="61"/>
      <c r="C115" s="8" t="s">
        <v>31</v>
      </c>
      <c r="D115" s="9"/>
      <c r="E115" s="9"/>
      <c r="F115" s="9">
        <v>135.12</v>
      </c>
      <c r="G115" s="9"/>
      <c r="H115" s="9">
        <v>128.19</v>
      </c>
      <c r="I115" s="9">
        <v>131.76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ht="15.75" thickTop="1" x14ac:dyDescent="0.25">
      <c r="A116" s="4"/>
      <c r="B116" s="59">
        <v>45594</v>
      </c>
      <c r="C116" s="5" t="s">
        <v>28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170.07</v>
      </c>
      <c r="Q116" s="6">
        <v>143.50853151000001</v>
      </c>
      <c r="R116" s="6"/>
      <c r="S116" s="6">
        <v>188.80991030999999</v>
      </c>
      <c r="T116" s="6">
        <v>231.91948153999999</v>
      </c>
      <c r="U116" s="6">
        <v>293.06637273000001</v>
      </c>
      <c r="V116" s="6"/>
      <c r="W116" s="6"/>
      <c r="X116" s="6"/>
      <c r="Y116" s="6"/>
      <c r="Z116" s="6"/>
      <c r="AA116" s="6"/>
      <c r="AB116" s="7"/>
    </row>
    <row r="117" spans="1:28" x14ac:dyDescent="0.25">
      <c r="A117" s="1"/>
      <c r="B117" s="60"/>
      <c r="C117" s="5" t="s">
        <v>29</v>
      </c>
      <c r="D117" s="6">
        <v>50.77</v>
      </c>
      <c r="E117" s="6">
        <v>30.225649430000001</v>
      </c>
      <c r="F117" s="6">
        <v>30.01583333</v>
      </c>
      <c r="G117" s="6"/>
      <c r="H117" s="6">
        <v>29.98</v>
      </c>
      <c r="I117" s="6"/>
      <c r="J117" s="6"/>
      <c r="K117" s="6">
        <v>64.45</v>
      </c>
      <c r="L117" s="6">
        <v>70.755448920000006</v>
      </c>
      <c r="M117" s="6">
        <v>52.944257329999999</v>
      </c>
      <c r="N117" s="6">
        <v>46.332264950000003</v>
      </c>
      <c r="O117" s="6">
        <v>36.360769230000002</v>
      </c>
      <c r="P117" s="6"/>
      <c r="Q117" s="6"/>
      <c r="R117" s="6">
        <v>35.666249999999998</v>
      </c>
      <c r="S117" s="6"/>
      <c r="T117" s="6"/>
      <c r="U117" s="6"/>
      <c r="V117" s="6">
        <v>140.04</v>
      </c>
      <c r="W117" s="6">
        <v>124.96</v>
      </c>
      <c r="X117" s="6">
        <v>96.99</v>
      </c>
      <c r="Y117" s="6">
        <v>70.14</v>
      </c>
      <c r="Z117" s="6">
        <v>48.450952379999997</v>
      </c>
      <c r="AA117" s="6">
        <v>40.487393959999999</v>
      </c>
      <c r="AB117" s="7">
        <v>33.104563480000003</v>
      </c>
    </row>
    <row r="118" spans="1:28" x14ac:dyDescent="0.25">
      <c r="A118" s="1"/>
      <c r="B118" s="60"/>
      <c r="C118" s="5" t="s">
        <v>30</v>
      </c>
      <c r="D118" s="6"/>
      <c r="E118" s="6"/>
      <c r="F118" s="6"/>
      <c r="G118" s="6"/>
      <c r="H118" s="6"/>
      <c r="I118" s="6">
        <v>50.67</v>
      </c>
      <c r="J118" s="6">
        <v>57.305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ht="15.75" thickBot="1" x14ac:dyDescent="0.3">
      <c r="A119" s="1"/>
      <c r="B119" s="61"/>
      <c r="C119" s="8" t="s">
        <v>31</v>
      </c>
      <c r="D119" s="9"/>
      <c r="E119" s="9"/>
      <c r="F119" s="9"/>
      <c r="G119" s="9"/>
      <c r="H119" s="9"/>
      <c r="I119" s="9">
        <v>152.01</v>
      </c>
      <c r="J119" s="9">
        <v>171.91499999999999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ht="15.75" thickTop="1" x14ac:dyDescent="0.25">
      <c r="A120" s="4"/>
      <c r="B120" s="59">
        <v>45595</v>
      </c>
      <c r="C120" s="5" t="s">
        <v>28</v>
      </c>
      <c r="D120" s="6"/>
      <c r="E120" s="6"/>
      <c r="F120" s="6"/>
      <c r="G120" s="6"/>
      <c r="H120" s="6"/>
      <c r="I120" s="6"/>
      <c r="J120" s="6"/>
      <c r="K120" s="6"/>
      <c r="L120" s="6"/>
      <c r="M120" s="6">
        <v>209.76694524999999</v>
      </c>
      <c r="N120" s="6">
        <v>174.06848461999999</v>
      </c>
      <c r="O120" s="6">
        <v>150.79677419000001</v>
      </c>
      <c r="P120" s="6"/>
      <c r="Q120" s="6"/>
      <c r="R120" s="6"/>
      <c r="S120" s="6">
        <v>149.89419805</v>
      </c>
      <c r="T120" s="6">
        <v>181.33726623999999</v>
      </c>
      <c r="U120" s="6">
        <v>217.72834621000001</v>
      </c>
      <c r="V120" s="6">
        <v>252.40401331999999</v>
      </c>
      <c r="W120" s="6"/>
      <c r="X120" s="6"/>
      <c r="Y120" s="6"/>
      <c r="Z120" s="6"/>
      <c r="AA120" s="6"/>
      <c r="AB120" s="7"/>
    </row>
    <row r="121" spans="1:28" x14ac:dyDescent="0.25">
      <c r="A121" s="1"/>
      <c r="B121" s="60"/>
      <c r="C121" s="5" t="s">
        <v>29</v>
      </c>
      <c r="D121" s="6">
        <v>30.61516129</v>
      </c>
      <c r="E121" s="6"/>
      <c r="F121" s="6"/>
      <c r="G121" s="6"/>
      <c r="H121" s="6"/>
      <c r="I121" s="6"/>
      <c r="J121" s="6">
        <v>54.48</v>
      </c>
      <c r="K121" s="6">
        <v>62.32</v>
      </c>
      <c r="L121" s="6">
        <v>69.31</v>
      </c>
      <c r="M121" s="6"/>
      <c r="N121" s="6"/>
      <c r="O121" s="6"/>
      <c r="P121" s="6">
        <v>55.25</v>
      </c>
      <c r="Q121" s="6">
        <v>51.29</v>
      </c>
      <c r="R121" s="6">
        <v>53.65</v>
      </c>
      <c r="S121" s="6"/>
      <c r="T121" s="6"/>
      <c r="U121" s="6"/>
      <c r="V121" s="6"/>
      <c r="W121" s="6">
        <v>96.01</v>
      </c>
      <c r="X121" s="6">
        <v>79.25</v>
      </c>
      <c r="Y121" s="6">
        <v>67.965846810000002</v>
      </c>
      <c r="Z121" s="6">
        <v>38.090000000000003</v>
      </c>
      <c r="AA121" s="6">
        <v>35.07</v>
      </c>
      <c r="AB121" s="7">
        <v>34.814782610000002</v>
      </c>
    </row>
    <row r="122" spans="1:28" x14ac:dyDescent="0.25">
      <c r="A122" s="1"/>
      <c r="B122" s="60"/>
      <c r="C122" s="5" t="s">
        <v>30</v>
      </c>
      <c r="D122" s="6"/>
      <c r="E122" s="6">
        <v>50.795000000000002</v>
      </c>
      <c r="F122" s="6">
        <v>49.604999999999997</v>
      </c>
      <c r="G122" s="6"/>
      <c r="H122" s="6">
        <v>49.65</v>
      </c>
      <c r="I122" s="6">
        <v>50.984999999999999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ht="15.75" thickBot="1" x14ac:dyDescent="0.3">
      <c r="A123" s="1"/>
      <c r="B123" s="61"/>
      <c r="C123" s="8" t="s">
        <v>31</v>
      </c>
      <c r="D123" s="9"/>
      <c r="E123" s="9">
        <v>152.38499999999999</v>
      </c>
      <c r="F123" s="9">
        <v>148.815</v>
      </c>
      <c r="G123" s="9"/>
      <c r="H123" s="9">
        <v>148.94999999999999</v>
      </c>
      <c r="I123" s="9">
        <v>152.95500000000001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ht="15.75" thickTop="1" x14ac:dyDescent="0.25">
      <c r="A124" s="4"/>
      <c r="B124" s="59">
        <v>45596</v>
      </c>
      <c r="C124" s="5" t="s">
        <v>28</v>
      </c>
      <c r="D124" s="6">
        <v>157.56</v>
      </c>
      <c r="E124" s="6">
        <v>128.56</v>
      </c>
      <c r="F124" s="6">
        <v>126.04</v>
      </c>
      <c r="G124" s="6"/>
      <c r="H124" s="6">
        <v>123.77</v>
      </c>
      <c r="I124" s="6">
        <v>128.1</v>
      </c>
      <c r="J124" s="6"/>
      <c r="K124" s="6">
        <v>183.05</v>
      </c>
      <c r="L124" s="6">
        <v>201.5</v>
      </c>
      <c r="M124" s="6"/>
      <c r="N124" s="6"/>
      <c r="O124" s="6"/>
      <c r="P124" s="6"/>
      <c r="Q124" s="6"/>
      <c r="R124" s="6">
        <v>120.8217202</v>
      </c>
      <c r="S124" s="6">
        <v>130.66176471</v>
      </c>
      <c r="T124" s="6">
        <v>186.5</v>
      </c>
      <c r="U124" s="6">
        <v>228.89</v>
      </c>
      <c r="V124" s="6">
        <v>216.11089842000001</v>
      </c>
      <c r="W124" s="6">
        <v>223.23088691999999</v>
      </c>
      <c r="X124" s="6">
        <v>255.14</v>
      </c>
      <c r="Y124" s="6">
        <v>254.22</v>
      </c>
      <c r="Z124" s="6"/>
      <c r="AA124" s="6"/>
      <c r="AB124" s="7">
        <v>164.39</v>
      </c>
    </row>
    <row r="125" spans="1:28" x14ac:dyDescent="0.25">
      <c r="A125" s="1"/>
      <c r="B125" s="60"/>
      <c r="C125" s="5" t="s">
        <v>29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66.91</v>
      </c>
      <c r="N125" s="6">
        <v>48.27084559</v>
      </c>
      <c r="O125" s="6">
        <v>31.785161290000001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>
        <v>69.650000000000006</v>
      </c>
      <c r="AA125" s="6">
        <v>62.64</v>
      </c>
      <c r="AB125" s="7"/>
    </row>
    <row r="126" spans="1:28" x14ac:dyDescent="0.25">
      <c r="A126" s="1"/>
      <c r="B126" s="60"/>
      <c r="C126" s="5" t="s">
        <v>30</v>
      </c>
      <c r="D126" s="6"/>
      <c r="E126" s="6"/>
      <c r="F126" s="6"/>
      <c r="G126" s="6"/>
      <c r="H126" s="6"/>
      <c r="I126" s="6"/>
      <c r="J126" s="6">
        <v>51.46</v>
      </c>
      <c r="K126" s="6"/>
      <c r="L126" s="6"/>
      <c r="M126" s="6"/>
      <c r="N126" s="6"/>
      <c r="O126" s="6"/>
      <c r="P126" s="6">
        <v>49.22</v>
      </c>
      <c r="Q126" s="6">
        <v>44.454999999999998</v>
      </c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/>
      <c r="F127" s="12"/>
      <c r="G127" s="12"/>
      <c r="H127" s="12"/>
      <c r="I127" s="12"/>
      <c r="J127" s="12">
        <v>154.38</v>
      </c>
      <c r="K127" s="12"/>
      <c r="L127" s="12"/>
      <c r="M127" s="12"/>
      <c r="N127" s="12"/>
      <c r="O127" s="12"/>
      <c r="P127" s="12">
        <v>147.66</v>
      </c>
      <c r="Q127" s="12">
        <v>133.36500000000001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45566</v>
      </c>
      <c r="B2" s="18" t="s">
        <v>35</v>
      </c>
      <c r="C2" s="18">
        <v>1</v>
      </c>
      <c r="D2" s="19">
        <v>61.493200000000002</v>
      </c>
    </row>
    <row r="3" spans="1:4" ht="15.75" x14ac:dyDescent="0.25">
      <c r="A3" s="17">
        <v>45567</v>
      </c>
      <c r="B3" s="18" t="s">
        <v>35</v>
      </c>
      <c r="C3" s="18">
        <v>1</v>
      </c>
      <c r="D3" s="19">
        <v>61.494999999999997</v>
      </c>
    </row>
    <row r="4" spans="1:4" ht="15.75" x14ac:dyDescent="0.25">
      <c r="A4" s="17">
        <v>45568</v>
      </c>
      <c r="B4" s="18" t="s">
        <v>35</v>
      </c>
      <c r="C4" s="18">
        <v>1</v>
      </c>
      <c r="D4" s="19">
        <v>61.494999999999997</v>
      </c>
    </row>
    <row r="5" spans="1:4" ht="15.75" x14ac:dyDescent="0.25">
      <c r="A5" s="17">
        <v>45569</v>
      </c>
      <c r="B5" s="18" t="s">
        <v>35</v>
      </c>
      <c r="C5" s="18">
        <v>1</v>
      </c>
      <c r="D5" s="19">
        <v>61.494999999999997</v>
      </c>
    </row>
    <row r="6" spans="1:4" ht="15.75" x14ac:dyDescent="0.25">
      <c r="A6" s="17">
        <v>45570</v>
      </c>
      <c r="B6" s="18" t="s">
        <v>35</v>
      </c>
      <c r="C6" s="18">
        <v>1</v>
      </c>
      <c r="D6" s="19">
        <v>61.489699999999999</v>
      </c>
    </row>
    <row r="7" spans="1:4" ht="15.75" x14ac:dyDescent="0.25">
      <c r="A7" s="17">
        <v>45571</v>
      </c>
      <c r="B7" s="18" t="s">
        <v>35</v>
      </c>
      <c r="C7" s="18">
        <v>1</v>
      </c>
      <c r="D7" s="19">
        <v>61.489699999999999</v>
      </c>
    </row>
    <row r="8" spans="1:4" ht="15.75" x14ac:dyDescent="0.25">
      <c r="A8" s="17">
        <v>45572</v>
      </c>
      <c r="B8" s="18" t="s">
        <v>35</v>
      </c>
      <c r="C8" s="18">
        <v>1</v>
      </c>
      <c r="D8" s="19">
        <v>61.489699999999999</v>
      </c>
    </row>
    <row r="9" spans="1:4" ht="15.75" x14ac:dyDescent="0.25">
      <c r="A9" s="17">
        <v>45573</v>
      </c>
      <c r="B9" s="18" t="s">
        <v>35</v>
      </c>
      <c r="C9" s="18">
        <v>1</v>
      </c>
      <c r="D9" s="19">
        <v>61.494999999999997</v>
      </c>
    </row>
    <row r="10" spans="1:4" ht="15.75" x14ac:dyDescent="0.25">
      <c r="A10" s="17">
        <v>45574</v>
      </c>
      <c r="B10" s="18" t="s">
        <v>35</v>
      </c>
      <c r="C10" s="18">
        <v>1</v>
      </c>
      <c r="D10" s="19">
        <v>61.494999999999997</v>
      </c>
    </row>
    <row r="11" spans="1:4" ht="15.75" x14ac:dyDescent="0.25">
      <c r="A11" s="17">
        <v>45575</v>
      </c>
      <c r="B11" s="18" t="s">
        <v>35</v>
      </c>
      <c r="C11" s="18">
        <v>1</v>
      </c>
      <c r="D11" s="19">
        <v>61.496699999999997</v>
      </c>
    </row>
    <row r="12" spans="1:4" ht="15.75" x14ac:dyDescent="0.25">
      <c r="A12" s="17">
        <v>45576</v>
      </c>
      <c r="B12" s="18" t="s">
        <v>35</v>
      </c>
      <c r="C12" s="18">
        <v>1</v>
      </c>
      <c r="D12" s="19">
        <v>61.494999999999997</v>
      </c>
    </row>
    <row r="13" spans="1:4" ht="15.75" x14ac:dyDescent="0.25">
      <c r="A13" s="17">
        <v>45577</v>
      </c>
      <c r="B13" s="18" t="s">
        <v>35</v>
      </c>
      <c r="C13" s="18">
        <v>1</v>
      </c>
      <c r="D13" s="19">
        <v>61.494999999999997</v>
      </c>
    </row>
    <row r="14" spans="1:4" ht="15.75" x14ac:dyDescent="0.25">
      <c r="A14" s="17">
        <v>45578</v>
      </c>
      <c r="B14" s="18" t="s">
        <v>35</v>
      </c>
      <c r="C14" s="18">
        <v>1</v>
      </c>
      <c r="D14" s="19">
        <v>61.494999999999997</v>
      </c>
    </row>
    <row r="15" spans="1:4" ht="15.75" x14ac:dyDescent="0.25">
      <c r="A15" s="17">
        <v>45579</v>
      </c>
      <c r="B15" s="18" t="s">
        <v>35</v>
      </c>
      <c r="C15" s="18">
        <v>1</v>
      </c>
      <c r="D15" s="19">
        <v>61.494999999999997</v>
      </c>
    </row>
    <row r="16" spans="1:4" ht="15.75" x14ac:dyDescent="0.25">
      <c r="A16" s="17">
        <v>45580</v>
      </c>
      <c r="B16" s="18" t="s">
        <v>35</v>
      </c>
      <c r="C16" s="18">
        <v>1</v>
      </c>
      <c r="D16" s="19">
        <v>61.494999999999997</v>
      </c>
    </row>
    <row r="17" spans="1:4" ht="15.75" x14ac:dyDescent="0.25">
      <c r="A17" s="17">
        <v>45581</v>
      </c>
      <c r="B17" s="18" t="s">
        <v>35</v>
      </c>
      <c r="C17" s="18">
        <v>1</v>
      </c>
      <c r="D17" s="19">
        <v>61.494999999999997</v>
      </c>
    </row>
    <row r="18" spans="1:4" ht="15.75" x14ac:dyDescent="0.25">
      <c r="A18" s="17">
        <v>45582</v>
      </c>
      <c r="B18" s="18" t="s">
        <v>35</v>
      </c>
      <c r="C18" s="18">
        <v>1</v>
      </c>
      <c r="D18" s="19">
        <v>61.494999999999997</v>
      </c>
    </row>
    <row r="19" spans="1:4" ht="15.75" x14ac:dyDescent="0.25">
      <c r="A19" s="17">
        <v>45583</v>
      </c>
      <c r="B19" s="18" t="s">
        <v>35</v>
      </c>
      <c r="C19" s="18">
        <v>1</v>
      </c>
      <c r="D19" s="19">
        <v>61.494999999999997</v>
      </c>
    </row>
    <row r="20" spans="1:4" ht="15.75" x14ac:dyDescent="0.25">
      <c r="A20" s="17">
        <v>45584</v>
      </c>
      <c r="B20" s="18" t="s">
        <v>35</v>
      </c>
      <c r="C20" s="18">
        <v>1</v>
      </c>
      <c r="D20" s="19">
        <v>61.494999999999997</v>
      </c>
    </row>
    <row r="21" spans="1:4" ht="15.75" x14ac:dyDescent="0.25">
      <c r="A21" s="17">
        <v>45585</v>
      </c>
      <c r="B21" s="18" t="s">
        <v>35</v>
      </c>
      <c r="C21" s="18">
        <v>1</v>
      </c>
      <c r="D21" s="19">
        <v>61.494999999999997</v>
      </c>
    </row>
    <row r="22" spans="1:4" ht="15.75" x14ac:dyDescent="0.25">
      <c r="A22" s="17">
        <v>45586</v>
      </c>
      <c r="B22" s="18" t="s">
        <v>35</v>
      </c>
      <c r="C22" s="18">
        <v>1</v>
      </c>
      <c r="D22" s="19">
        <v>61.494999999999997</v>
      </c>
    </row>
    <row r="23" spans="1:4" ht="15.75" x14ac:dyDescent="0.25">
      <c r="A23" s="17">
        <v>45587</v>
      </c>
      <c r="B23" s="18" t="s">
        <v>35</v>
      </c>
      <c r="C23" s="18">
        <v>1</v>
      </c>
      <c r="D23" s="19">
        <v>61.494100000000003</v>
      </c>
    </row>
    <row r="24" spans="1:4" ht="15.75" x14ac:dyDescent="0.25">
      <c r="A24" s="17">
        <v>45588</v>
      </c>
      <c r="B24" s="18" t="s">
        <v>35</v>
      </c>
      <c r="C24" s="18">
        <v>1</v>
      </c>
      <c r="D24" s="19">
        <v>61.494999999999997</v>
      </c>
    </row>
    <row r="25" spans="1:4" ht="15.75" x14ac:dyDescent="0.25">
      <c r="A25" s="17">
        <v>45589</v>
      </c>
      <c r="B25" s="18" t="s">
        <v>35</v>
      </c>
      <c r="C25" s="18">
        <v>1</v>
      </c>
      <c r="D25" s="19">
        <v>61.494999999999997</v>
      </c>
    </row>
    <row r="26" spans="1:4" ht="15.75" x14ac:dyDescent="0.25">
      <c r="A26" s="17">
        <v>45590</v>
      </c>
      <c r="B26" s="18" t="s">
        <v>35</v>
      </c>
      <c r="C26" s="18">
        <v>1</v>
      </c>
      <c r="D26" s="19">
        <v>61.494999999999997</v>
      </c>
    </row>
    <row r="27" spans="1:4" ht="15.75" x14ac:dyDescent="0.25">
      <c r="A27" s="17">
        <v>45591</v>
      </c>
      <c r="B27" s="18" t="s">
        <v>35</v>
      </c>
      <c r="C27" s="18">
        <v>1</v>
      </c>
      <c r="D27" s="19">
        <v>61.494999999999997</v>
      </c>
    </row>
    <row r="28" spans="1:4" ht="15.75" x14ac:dyDescent="0.25">
      <c r="A28" s="17">
        <v>45592</v>
      </c>
      <c r="B28" s="18" t="s">
        <v>35</v>
      </c>
      <c r="C28" s="18">
        <v>1</v>
      </c>
      <c r="D28" s="19">
        <v>61.494999999999997</v>
      </c>
    </row>
    <row r="29" spans="1:4" ht="15.75" x14ac:dyDescent="0.25">
      <c r="A29" s="17">
        <v>45593</v>
      </c>
      <c r="B29" s="18" t="s">
        <v>35</v>
      </c>
      <c r="C29" s="18">
        <v>1</v>
      </c>
      <c r="D29" s="19">
        <v>61.494999999999997</v>
      </c>
    </row>
    <row r="30" spans="1:4" ht="15.75" x14ac:dyDescent="0.25">
      <c r="A30" s="17">
        <v>45594</v>
      </c>
      <c r="B30" s="18" t="s">
        <v>35</v>
      </c>
      <c r="C30" s="18">
        <v>1</v>
      </c>
      <c r="D30" s="19">
        <v>61.494999999999997</v>
      </c>
    </row>
    <row r="31" spans="1:4" ht="15.75" x14ac:dyDescent="0.25">
      <c r="A31" s="17">
        <v>45595</v>
      </c>
      <c r="B31" s="18" t="s">
        <v>35</v>
      </c>
      <c r="C31" s="18">
        <v>1</v>
      </c>
      <c r="D31" s="19">
        <v>61.494999999999997</v>
      </c>
    </row>
    <row r="32" spans="1:4" ht="15.75" x14ac:dyDescent="0.25">
      <c r="A32" s="20">
        <v>45596</v>
      </c>
      <c r="B32" s="21" t="s">
        <v>35</v>
      </c>
      <c r="C32" s="21">
        <v>1</v>
      </c>
      <c r="D32" s="22">
        <v>61.489199999999997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thickBot="1" x14ac:dyDescent="0.3">
      <c r="A2" s="1"/>
      <c r="B2" s="63" t="s">
        <v>0</v>
      </c>
      <c r="C2" s="65" t="s">
        <v>1</v>
      </c>
      <c r="D2" s="67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x14ac:dyDescent="0.25">
      <c r="A4" s="4"/>
      <c r="B4" s="59">
        <v>45566</v>
      </c>
      <c r="C4" s="5" t="s">
        <v>28</v>
      </c>
      <c r="D4" s="6">
        <v>296.39722399999999</v>
      </c>
      <c r="E4" s="6">
        <v>12.544612799999999</v>
      </c>
      <c r="F4" s="6">
        <v>12.298640000000001</v>
      </c>
      <c r="G4" s="6"/>
      <c r="H4" s="6"/>
      <c r="I4" s="6"/>
      <c r="J4" s="6"/>
      <c r="K4" s="6">
        <v>9269.4849680000007</v>
      </c>
      <c r="L4" s="6">
        <v>12122.154516000001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13083.293232</v>
      </c>
      <c r="Z4" s="6">
        <v>9230.7442520000004</v>
      </c>
      <c r="AA4" s="6">
        <v>8764.6257960000003</v>
      </c>
      <c r="AB4" s="7"/>
    </row>
    <row r="5" spans="1:28" x14ac:dyDescent="0.25">
      <c r="A5" s="4"/>
      <c r="B5" s="60"/>
      <c r="C5" s="5" t="s">
        <v>29</v>
      </c>
      <c r="D5" s="6"/>
      <c r="E5" s="6"/>
      <c r="F5" s="6"/>
      <c r="G5" s="6"/>
      <c r="H5" s="6"/>
      <c r="I5" s="6"/>
      <c r="J5" s="6"/>
      <c r="K5" s="6"/>
      <c r="L5" s="6"/>
      <c r="M5" s="6"/>
      <c r="N5" s="6">
        <v>3046.97885446796</v>
      </c>
      <c r="O5" s="6">
        <v>2295.7871288000001</v>
      </c>
      <c r="P5" s="6">
        <v>1087.8147080000001</v>
      </c>
      <c r="Q5" s="6">
        <v>1036.7753520000001</v>
      </c>
      <c r="R5" s="6">
        <v>1093.3490959999999</v>
      </c>
      <c r="S5" s="6">
        <v>1109.95226</v>
      </c>
      <c r="T5" s="6">
        <v>1146.84818</v>
      </c>
      <c r="U5" s="6">
        <v>1778.3833440000001</v>
      </c>
      <c r="V5" s="6">
        <v>3112.8230900796439</v>
      </c>
      <c r="W5" s="6">
        <v>5881.209648</v>
      </c>
      <c r="X5" s="6">
        <v>6600.0651559999997</v>
      </c>
      <c r="Y5" s="6"/>
      <c r="Z5" s="6"/>
      <c r="AA5" s="6"/>
      <c r="AB5" s="7">
        <v>2458.4981360000002</v>
      </c>
    </row>
    <row r="6" spans="1:28" x14ac:dyDescent="0.25">
      <c r="A6" s="4"/>
      <c r="B6" s="60"/>
      <c r="C6" s="5" t="s">
        <v>30</v>
      </c>
      <c r="D6" s="6"/>
      <c r="E6" s="6"/>
      <c r="F6" s="6"/>
      <c r="G6" s="6"/>
      <c r="H6" s="6">
        <v>6.1493200000000003</v>
      </c>
      <c r="I6" s="6">
        <v>6.1493200000000003</v>
      </c>
      <c r="J6" s="6">
        <v>194.01104599999999</v>
      </c>
      <c r="K6" s="6"/>
      <c r="L6" s="6"/>
      <c r="M6" s="6">
        <v>3660.9976620000002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x14ac:dyDescent="0.25">
      <c r="A7" s="4"/>
      <c r="B7" s="61"/>
      <c r="C7" s="8" t="s">
        <v>31</v>
      </c>
      <c r="D7" s="9"/>
      <c r="E7" s="9"/>
      <c r="F7" s="9"/>
      <c r="G7" s="9"/>
      <c r="H7" s="9">
        <v>18.447959999999998</v>
      </c>
      <c r="I7" s="9">
        <v>18.447959999999998</v>
      </c>
      <c r="J7" s="9">
        <v>582.03313800000001</v>
      </c>
      <c r="K7" s="9"/>
      <c r="L7" s="9"/>
      <c r="M7" s="9">
        <v>10982.992985999999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x14ac:dyDescent="0.25">
      <c r="A8" s="4"/>
      <c r="B8" s="59">
        <v>45567</v>
      </c>
      <c r="C8" s="5" t="s">
        <v>28</v>
      </c>
      <c r="D8" s="6"/>
      <c r="E8" s="6"/>
      <c r="F8" s="6"/>
      <c r="G8" s="6"/>
      <c r="H8" s="6"/>
      <c r="I8" s="6"/>
      <c r="J8" s="6"/>
      <c r="K8" s="6">
        <v>11410.207819572101</v>
      </c>
      <c r="L8" s="6">
        <v>13575.636200000001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10226.003549999999</v>
      </c>
      <c r="AA8" s="6">
        <v>8894.0218499999992</v>
      </c>
      <c r="AB8" s="7">
        <v>6794.2657572775997</v>
      </c>
    </row>
    <row r="9" spans="1:28" x14ac:dyDescent="0.25">
      <c r="A9" s="4"/>
      <c r="B9" s="60"/>
      <c r="C9" s="5" t="s">
        <v>29</v>
      </c>
      <c r="D9" s="6">
        <v>2756.2058999999999</v>
      </c>
      <c r="E9" s="6">
        <v>2563.7265499999999</v>
      </c>
      <c r="F9" s="6">
        <v>1467.8856499999999</v>
      </c>
      <c r="G9" s="6"/>
      <c r="H9" s="6">
        <v>1404.5458000000001</v>
      </c>
      <c r="I9" s="6">
        <v>1394.7066</v>
      </c>
      <c r="J9" s="6">
        <v>1493.7135499999999</v>
      </c>
      <c r="K9" s="6"/>
      <c r="L9" s="6"/>
      <c r="M9" s="6">
        <v>2956.49410832685</v>
      </c>
      <c r="N9" s="6">
        <v>2370.1087073979002</v>
      </c>
      <c r="O9" s="6">
        <v>1982.5988</v>
      </c>
      <c r="P9" s="6">
        <v>1881.7470000000001</v>
      </c>
      <c r="Q9" s="6">
        <v>1913.7244000000001</v>
      </c>
      <c r="R9" s="6">
        <v>1861.6675455986999</v>
      </c>
      <c r="S9" s="6">
        <v>1813.1091189942499</v>
      </c>
      <c r="T9" s="6">
        <v>2425.6858670572501</v>
      </c>
      <c r="U9" s="6">
        <v>2784.0237456076502</v>
      </c>
      <c r="V9" s="6">
        <v>2992.0534475636</v>
      </c>
      <c r="W9" s="6">
        <v>6238.6677499999996</v>
      </c>
      <c r="X9" s="6">
        <v>6388.1005999999998</v>
      </c>
      <c r="Y9" s="6">
        <v>4347.6965</v>
      </c>
      <c r="Z9" s="6"/>
      <c r="AA9" s="6"/>
      <c r="AB9" s="7"/>
    </row>
    <row r="10" spans="1:28" x14ac:dyDescent="0.25">
      <c r="A10" s="4"/>
      <c r="B10" s="60"/>
      <c r="C10" s="5" t="s">
        <v>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ht="15.75" thickBot="1" x14ac:dyDescent="0.3">
      <c r="A11" s="4"/>
      <c r="B11" s="61"/>
      <c r="C11" s="8" t="s">
        <v>31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x14ac:dyDescent="0.25">
      <c r="A12" s="4"/>
      <c r="B12" s="59">
        <v>45568</v>
      </c>
      <c r="C12" s="5" t="s">
        <v>28</v>
      </c>
      <c r="D12" s="6">
        <v>6150.7299000000003</v>
      </c>
      <c r="E12" s="6"/>
      <c r="F12" s="6"/>
      <c r="G12" s="6"/>
      <c r="H12" s="6"/>
      <c r="I12" s="6"/>
      <c r="J12" s="6"/>
      <c r="K12" s="6">
        <v>9566.7771499999999</v>
      </c>
      <c r="L12" s="6">
        <v>12358.0352</v>
      </c>
      <c r="M12" s="6">
        <v>10160.470764931901</v>
      </c>
      <c r="N12" s="6">
        <v>8352.04409047015</v>
      </c>
      <c r="O12" s="6">
        <v>7919.3261000000002</v>
      </c>
      <c r="P12" s="6">
        <v>7325.5918750000001</v>
      </c>
      <c r="Q12" s="6">
        <v>6842.9631465933498</v>
      </c>
      <c r="R12" s="6">
        <v>6496.3317999999999</v>
      </c>
      <c r="S12" s="6">
        <v>7129.11535</v>
      </c>
      <c r="T12" s="6">
        <v>8159.1566000000003</v>
      </c>
      <c r="U12" s="6">
        <v>9960.8162453614495</v>
      </c>
      <c r="V12" s="6">
        <v>11031.9780180827</v>
      </c>
      <c r="W12" s="6">
        <v>12172.0953180827</v>
      </c>
      <c r="X12" s="6"/>
      <c r="Y12" s="6"/>
      <c r="Z12" s="6"/>
      <c r="AA12" s="6"/>
      <c r="AB12" s="7"/>
    </row>
    <row r="13" spans="1:28" x14ac:dyDescent="0.25">
      <c r="A13" s="4"/>
      <c r="B13" s="60"/>
      <c r="C13" s="5" t="s">
        <v>29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v>5011.8424999999997</v>
      </c>
      <c r="Y13" s="6">
        <v>3989.7955999999999</v>
      </c>
      <c r="Z13" s="6">
        <v>3186.0559499999999</v>
      </c>
      <c r="AA13" s="6">
        <v>2807.2467499999998</v>
      </c>
      <c r="AB13" s="7">
        <v>2511.4558000000002</v>
      </c>
    </row>
    <row r="14" spans="1:28" x14ac:dyDescent="0.25">
      <c r="A14" s="4"/>
      <c r="B14" s="60"/>
      <c r="C14" s="5" t="s">
        <v>30</v>
      </c>
      <c r="D14" s="6"/>
      <c r="E14" s="6">
        <v>1963.5353500000001</v>
      </c>
      <c r="F14" s="6">
        <v>1967.5325250000001</v>
      </c>
      <c r="G14" s="6"/>
      <c r="H14" s="6">
        <v>1892.2011500000001</v>
      </c>
      <c r="I14" s="6">
        <v>1865.1433500000001</v>
      </c>
      <c r="J14" s="6">
        <v>1939.8597749999999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x14ac:dyDescent="0.25">
      <c r="A15" s="4"/>
      <c r="B15" s="61"/>
      <c r="C15" s="8" t="s">
        <v>31</v>
      </c>
      <c r="D15" s="9"/>
      <c r="E15" s="9">
        <v>5890.6060500000003</v>
      </c>
      <c r="F15" s="9">
        <v>5902.5975749999998</v>
      </c>
      <c r="G15" s="9"/>
      <c r="H15" s="9">
        <v>5676.6034499999996</v>
      </c>
      <c r="I15" s="9">
        <v>5595.4300499999999</v>
      </c>
      <c r="J15" s="9">
        <v>5819.5793249999997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x14ac:dyDescent="0.25">
      <c r="A16" s="4"/>
      <c r="B16" s="59">
        <v>45569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>
        <v>12448.79711993715</v>
      </c>
      <c r="N16" s="6">
        <v>10001.5468</v>
      </c>
      <c r="O16" s="6"/>
      <c r="P16" s="6">
        <v>7748.37</v>
      </c>
      <c r="Q16" s="6">
        <v>6489.5673500000003</v>
      </c>
      <c r="R16" s="6">
        <v>6027.7398999999996</v>
      </c>
      <c r="S16" s="6">
        <v>6222.0640999999996</v>
      </c>
      <c r="T16" s="6">
        <v>7217.0532000000003</v>
      </c>
      <c r="U16" s="6">
        <v>8549.0349000000006</v>
      </c>
      <c r="V16" s="6">
        <v>10166.010486046451</v>
      </c>
      <c r="W16" s="6"/>
      <c r="X16" s="6"/>
      <c r="Y16" s="6"/>
      <c r="Z16" s="6"/>
      <c r="AA16" s="6"/>
      <c r="AB16" s="7"/>
    </row>
    <row r="17" spans="1:28" x14ac:dyDescent="0.25">
      <c r="A17" s="1"/>
      <c r="B17" s="60"/>
      <c r="C17" s="5" t="s">
        <v>29</v>
      </c>
      <c r="D17" s="6">
        <v>2274.0850999999998</v>
      </c>
      <c r="E17" s="6"/>
      <c r="F17" s="6"/>
      <c r="G17" s="6"/>
      <c r="H17" s="6"/>
      <c r="I17" s="6"/>
      <c r="J17" s="6"/>
      <c r="K17" s="6">
        <v>3166.9924999999998</v>
      </c>
      <c r="L17" s="6">
        <v>4257.2988500000001</v>
      </c>
      <c r="M17" s="6"/>
      <c r="N17" s="6"/>
      <c r="O17" s="6">
        <v>1987.5183999999999</v>
      </c>
      <c r="P17" s="6"/>
      <c r="Q17" s="6"/>
      <c r="R17" s="6"/>
      <c r="S17" s="6"/>
      <c r="T17" s="6"/>
      <c r="U17" s="6"/>
      <c r="V17" s="6"/>
      <c r="W17" s="6">
        <v>4302.8051500000001</v>
      </c>
      <c r="X17" s="6">
        <v>4712.9768000000004</v>
      </c>
      <c r="Y17" s="6">
        <v>3803.4657499999998</v>
      </c>
      <c r="Z17" s="6">
        <v>3071.6752499999998</v>
      </c>
      <c r="AA17" s="6">
        <v>1851.3908320418</v>
      </c>
      <c r="AB17" s="7">
        <v>1660.365</v>
      </c>
    </row>
    <row r="18" spans="1:28" x14ac:dyDescent="0.25">
      <c r="A18" s="1"/>
      <c r="B18" s="60"/>
      <c r="C18" s="5" t="s">
        <v>30</v>
      </c>
      <c r="D18" s="6"/>
      <c r="E18" s="6">
        <v>2231.65355</v>
      </c>
      <c r="F18" s="6">
        <v>2223.6592000000001</v>
      </c>
      <c r="G18" s="6"/>
      <c r="H18" s="6">
        <v>2225.8115250000001</v>
      </c>
      <c r="I18" s="6">
        <v>2223.9666750000001</v>
      </c>
      <c r="J18" s="6">
        <v>2370.6322500000001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x14ac:dyDescent="0.25">
      <c r="A19" s="1"/>
      <c r="B19" s="61"/>
      <c r="C19" s="8" t="s">
        <v>31</v>
      </c>
      <c r="D19" s="9"/>
      <c r="E19" s="9">
        <v>6694.96065</v>
      </c>
      <c r="F19" s="9">
        <v>6670.9776000000002</v>
      </c>
      <c r="G19" s="9"/>
      <c r="H19" s="9">
        <v>6677.4345750000002</v>
      </c>
      <c r="I19" s="9">
        <v>6671.9000249999999</v>
      </c>
      <c r="J19" s="9">
        <v>7111.8967499999999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x14ac:dyDescent="0.25">
      <c r="A20" s="4"/>
      <c r="B20" s="59">
        <v>45570</v>
      </c>
      <c r="C20" s="5" t="s">
        <v>28</v>
      </c>
      <c r="D20" s="6"/>
      <c r="E20" s="6"/>
      <c r="F20" s="6"/>
      <c r="G20" s="6"/>
      <c r="H20" s="6"/>
      <c r="I20" s="6"/>
      <c r="J20" s="6"/>
      <c r="K20" s="6"/>
      <c r="L20" s="6">
        <v>9260.3488199999993</v>
      </c>
      <c r="M20" s="6">
        <v>9323.6580389615119</v>
      </c>
      <c r="N20" s="6">
        <v>8368.1430486325062</v>
      </c>
      <c r="O20" s="6">
        <v>6706.7354384431274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7">
        <v>6179.7148500000003</v>
      </c>
    </row>
    <row r="21" spans="1:28" x14ac:dyDescent="0.25">
      <c r="A21" s="1"/>
      <c r="B21" s="60"/>
      <c r="C21" s="5" t="s">
        <v>29</v>
      </c>
      <c r="D21" s="6">
        <v>2862.3455349999999</v>
      </c>
      <c r="E21" s="6">
        <v>2602.2441039999999</v>
      </c>
      <c r="F21" s="6">
        <v>2502.6307900000002</v>
      </c>
      <c r="G21" s="6"/>
      <c r="H21" s="6">
        <v>2322.4659689999999</v>
      </c>
      <c r="I21" s="6">
        <v>2328.0000420000001</v>
      </c>
      <c r="J21" s="6">
        <v>2454.0539269999999</v>
      </c>
      <c r="K21" s="6">
        <v>2650.2060700000002</v>
      </c>
      <c r="L21" s="6"/>
      <c r="M21" s="6"/>
      <c r="N21" s="6"/>
      <c r="O21" s="6"/>
      <c r="P21" s="6">
        <v>1751.3041360964851</v>
      </c>
      <c r="Q21" s="6">
        <v>917.42632400000002</v>
      </c>
      <c r="R21" s="6">
        <v>689.29953699999999</v>
      </c>
      <c r="S21" s="6">
        <v>740.33598800000004</v>
      </c>
      <c r="T21" s="6">
        <v>1312.7693676396091</v>
      </c>
      <c r="U21" s="6">
        <v>2023.8691486652419</v>
      </c>
      <c r="V21" s="6">
        <v>2426.22234215557</v>
      </c>
      <c r="W21" s="6">
        <v>4394.053962</v>
      </c>
      <c r="X21" s="6">
        <v>4291.9851755056206</v>
      </c>
      <c r="Y21" s="6">
        <v>2061.109868341865</v>
      </c>
      <c r="Z21" s="6">
        <v>2918.3011620000002</v>
      </c>
      <c r="AA21" s="6">
        <v>2596.7100310000001</v>
      </c>
      <c r="AB21" s="7"/>
    </row>
    <row r="22" spans="1:28" x14ac:dyDescent="0.25">
      <c r="A22" s="1"/>
      <c r="B22" s="60"/>
      <c r="C22" s="5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ht="15.75" thickBot="1" x14ac:dyDescent="0.3">
      <c r="A23" s="1"/>
      <c r="B23" s="61"/>
      <c r="C23" s="8" t="s">
        <v>31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x14ac:dyDescent="0.25">
      <c r="A24" s="4"/>
      <c r="B24" s="59">
        <v>45571</v>
      </c>
      <c r="C24" s="5" t="s">
        <v>28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v>218.28843499999999</v>
      </c>
      <c r="T24" s="6">
        <v>15.987322000000001</v>
      </c>
      <c r="U24" s="6"/>
      <c r="V24" s="6"/>
      <c r="W24" s="6">
        <v>12136.222089000001</v>
      </c>
      <c r="X24" s="6"/>
      <c r="Y24" s="6"/>
      <c r="Z24" s="6">
        <v>8580.8876349999991</v>
      </c>
      <c r="AA24" s="6">
        <v>7262.5484669999996</v>
      </c>
      <c r="AB24" s="7">
        <v>6235.0555800000002</v>
      </c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>
        <v>1098.820939</v>
      </c>
      <c r="I25" s="6">
        <v>1080.3740290000001</v>
      </c>
      <c r="J25" s="6">
        <v>1101.895424</v>
      </c>
      <c r="K25" s="6">
        <v>1095.1315569999999</v>
      </c>
      <c r="L25" s="6">
        <v>1251.930292</v>
      </c>
      <c r="M25" s="6">
        <v>1347.8542239999999</v>
      </c>
      <c r="N25" s="6">
        <v>1155.3914629999999</v>
      </c>
      <c r="O25" s="6">
        <v>648.10143800000003</v>
      </c>
      <c r="P25" s="6">
        <v>307.44850000000002</v>
      </c>
      <c r="Q25" s="6">
        <v>97.153726000000006</v>
      </c>
      <c r="R25" s="6">
        <v>50.421554</v>
      </c>
      <c r="S25" s="6"/>
      <c r="T25" s="6"/>
      <c r="U25" s="6"/>
      <c r="V25" s="6">
        <v>3092.3170129999999</v>
      </c>
      <c r="W25" s="6"/>
      <c r="X25" s="6">
        <v>4638.1680710000001</v>
      </c>
      <c r="Y25" s="6">
        <v>3421.286908</v>
      </c>
      <c r="Z25" s="6"/>
      <c r="AA25" s="6"/>
      <c r="AB25" s="7"/>
    </row>
    <row r="26" spans="1:28" x14ac:dyDescent="0.25">
      <c r="A26" s="1"/>
      <c r="B26" s="60"/>
      <c r="C26" s="5" t="s">
        <v>30</v>
      </c>
      <c r="D26" s="6">
        <v>2018.091954</v>
      </c>
      <c r="E26" s="6">
        <v>1893.5753115</v>
      </c>
      <c r="F26" s="6">
        <v>1848.3803820000001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v>1910.4849790000001</v>
      </c>
      <c r="V26" s="6"/>
      <c r="W26" s="6"/>
      <c r="X26" s="6"/>
      <c r="Y26" s="6"/>
      <c r="Z26" s="6"/>
      <c r="AA26" s="6"/>
      <c r="AB26" s="7"/>
    </row>
    <row r="27" spans="1:28" x14ac:dyDescent="0.25">
      <c r="A27" s="1"/>
      <c r="B27" s="61"/>
      <c r="C27" s="8" t="s">
        <v>31</v>
      </c>
      <c r="D27" s="9">
        <v>6054.2758620000004</v>
      </c>
      <c r="E27" s="9">
        <v>5680.7259345000002</v>
      </c>
      <c r="F27" s="9">
        <v>5545.1411459999999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5731.4549370000004</v>
      </c>
      <c r="V27" s="9"/>
      <c r="W27" s="9"/>
      <c r="X27" s="9"/>
      <c r="Y27" s="9"/>
      <c r="Z27" s="9"/>
      <c r="AA27" s="9"/>
      <c r="AB27" s="10"/>
    </row>
    <row r="28" spans="1:28" x14ac:dyDescent="0.25">
      <c r="A28" s="4"/>
      <c r="B28" s="59">
        <v>45572</v>
      </c>
      <c r="C28" s="5" t="s">
        <v>28</v>
      </c>
      <c r="D28" s="6">
        <v>3189.4707389999999</v>
      </c>
      <c r="E28" s="6"/>
      <c r="F28" s="6"/>
      <c r="G28" s="6"/>
      <c r="H28" s="6"/>
      <c r="I28" s="6"/>
      <c r="J28" s="6"/>
      <c r="K28" s="6"/>
      <c r="L28" s="6">
        <v>14793.806923</v>
      </c>
      <c r="M28" s="6">
        <v>8727.4695095430925</v>
      </c>
      <c r="N28" s="6">
        <v>8617.7814550000003</v>
      </c>
      <c r="O28" s="6">
        <v>6125.6039140000003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>
        <v>8933.2236159999993</v>
      </c>
      <c r="AA28" s="6"/>
      <c r="AB28" s="7">
        <v>7405.8194679999997</v>
      </c>
    </row>
    <row r="29" spans="1:28" x14ac:dyDescent="0.25">
      <c r="A29" s="1"/>
      <c r="B29" s="60"/>
      <c r="C29" s="5" t="s">
        <v>29</v>
      </c>
      <c r="D29" s="6"/>
      <c r="E29" s="6">
        <v>1064.5845562587201</v>
      </c>
      <c r="F29" s="6">
        <v>613.66720599999996</v>
      </c>
      <c r="G29" s="6"/>
      <c r="H29" s="6">
        <v>554.63709400000005</v>
      </c>
      <c r="I29" s="6">
        <v>686.22505200000001</v>
      </c>
      <c r="J29" s="6">
        <v>1297.4326699999999</v>
      </c>
      <c r="K29" s="6">
        <v>2883.9364816145671</v>
      </c>
      <c r="L29" s="6"/>
      <c r="M29" s="6"/>
      <c r="N29" s="6"/>
      <c r="O29" s="6"/>
      <c r="P29" s="6">
        <v>1860.0634250000001</v>
      </c>
      <c r="Q29" s="6">
        <v>1698.3455140000001</v>
      </c>
      <c r="R29" s="6">
        <v>1331.2520050000001</v>
      </c>
      <c r="S29" s="6">
        <v>1690.96675</v>
      </c>
      <c r="T29" s="6">
        <v>2065.2476977984502</v>
      </c>
      <c r="U29" s="6">
        <v>3042.959969301297</v>
      </c>
      <c r="V29" s="6">
        <v>2685.5609811291301</v>
      </c>
      <c r="W29" s="6">
        <v>5047.0373095524183</v>
      </c>
      <c r="X29" s="6">
        <v>7605.046096</v>
      </c>
      <c r="Y29" s="6">
        <v>4658.459672</v>
      </c>
      <c r="Z29" s="6"/>
      <c r="AA29" s="6">
        <v>2739.3661350000002</v>
      </c>
      <c r="AB29" s="7"/>
    </row>
    <row r="30" spans="1:28" x14ac:dyDescent="0.25">
      <c r="A30" s="1"/>
      <c r="B30" s="60"/>
      <c r="C30" s="5" t="s">
        <v>30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ht="15.75" thickBot="1" x14ac:dyDescent="0.3">
      <c r="A31" s="1"/>
      <c r="B31" s="61"/>
      <c r="C31" s="8" t="s">
        <v>31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x14ac:dyDescent="0.25">
      <c r="A32" s="4"/>
      <c r="B32" s="59">
        <v>45573</v>
      </c>
      <c r="C32" s="5" t="s">
        <v>28</v>
      </c>
      <c r="D32" s="6"/>
      <c r="E32" s="6">
        <v>6429.3022499999997</v>
      </c>
      <c r="F32" s="6">
        <v>6004.98675</v>
      </c>
      <c r="G32" s="6"/>
      <c r="H32" s="6">
        <v>5805.7429499999998</v>
      </c>
      <c r="I32" s="6">
        <v>5818.6569</v>
      </c>
      <c r="J32" s="6">
        <v>6482.8028999999997</v>
      </c>
      <c r="K32" s="6">
        <v>9424.7237000000005</v>
      </c>
      <c r="L32" s="6">
        <v>11431.9205</v>
      </c>
      <c r="M32" s="6">
        <v>9513.8914499999992</v>
      </c>
      <c r="N32" s="6"/>
      <c r="O32" s="6"/>
      <c r="P32" s="6"/>
      <c r="Q32" s="6"/>
      <c r="R32" s="6"/>
      <c r="S32" s="6"/>
      <c r="T32" s="6"/>
      <c r="U32" s="6"/>
      <c r="V32" s="6">
        <v>10666.922699999999</v>
      </c>
      <c r="W32" s="6">
        <v>13608.843500000001</v>
      </c>
      <c r="X32" s="6">
        <v>14785.8578</v>
      </c>
      <c r="Y32" s="6">
        <v>10163.27865</v>
      </c>
      <c r="Z32" s="6">
        <v>8163.4612500000003</v>
      </c>
      <c r="AA32" s="6">
        <v>7583.5634</v>
      </c>
      <c r="AB32" s="7">
        <v>6059.7173000000003</v>
      </c>
    </row>
    <row r="33" spans="1:28" x14ac:dyDescent="0.25">
      <c r="A33" s="1"/>
      <c r="B33" s="60"/>
      <c r="C33" s="5" t="s">
        <v>29</v>
      </c>
      <c r="D33" s="6">
        <v>2298.0681500000001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479.661</v>
      </c>
      <c r="Q33" s="6">
        <v>180.7953</v>
      </c>
      <c r="R33" s="6">
        <v>141.4385</v>
      </c>
      <c r="S33" s="6">
        <v>227.53149999999999</v>
      </c>
      <c r="T33" s="6">
        <v>1153.6461999999999</v>
      </c>
      <c r="U33" s="6">
        <v>1715.5767520647</v>
      </c>
      <c r="V33" s="6"/>
      <c r="W33" s="6"/>
      <c r="X33" s="6"/>
      <c r="Y33" s="6"/>
      <c r="Z33" s="6"/>
      <c r="AA33" s="6"/>
      <c r="AB33" s="7"/>
    </row>
    <row r="34" spans="1:28" x14ac:dyDescent="0.25">
      <c r="A34" s="1"/>
      <c r="B34" s="60"/>
      <c r="C34" s="5" t="s">
        <v>30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2512.0707499999999</v>
      </c>
      <c r="O34" s="6">
        <v>1641.3015499999999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x14ac:dyDescent="0.25">
      <c r="A35" s="1"/>
      <c r="B35" s="61"/>
      <c r="C35" s="8" t="s">
        <v>31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v>7536.2122499999996</v>
      </c>
      <c r="O35" s="9">
        <v>4923.9046500000004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x14ac:dyDescent="0.25">
      <c r="A36" s="4"/>
      <c r="B36" s="59">
        <v>45574</v>
      </c>
      <c r="C36" s="5" t="s">
        <v>28</v>
      </c>
      <c r="D36" s="6">
        <v>4685.6156328659999</v>
      </c>
      <c r="E36" s="6">
        <v>4441.2976397824996</v>
      </c>
      <c r="F36" s="6">
        <v>4242.4033945810997</v>
      </c>
      <c r="G36" s="6"/>
      <c r="H36" s="6">
        <v>4000.7280445811002</v>
      </c>
      <c r="I36" s="6">
        <v>4221.4950945810997</v>
      </c>
      <c r="J36" s="6">
        <v>4923.1530445811004</v>
      </c>
      <c r="K36" s="6">
        <v>7318.8906018882499</v>
      </c>
      <c r="L36" s="6">
        <v>9392.5952615155493</v>
      </c>
      <c r="M36" s="6">
        <v>8875.9226784969997</v>
      </c>
      <c r="N36" s="6">
        <v>7334.2011750000001</v>
      </c>
      <c r="O36" s="6">
        <v>6119.9823999999999</v>
      </c>
      <c r="P36" s="6"/>
      <c r="Q36" s="6"/>
      <c r="R36" s="6">
        <v>5057.9637499999999</v>
      </c>
      <c r="S36" s="6">
        <v>5621.8729000000003</v>
      </c>
      <c r="T36" s="6">
        <v>6802.0676537555</v>
      </c>
      <c r="U36" s="6">
        <v>7147.4505694455502</v>
      </c>
      <c r="V36" s="6">
        <v>10759.165199999999</v>
      </c>
      <c r="W36" s="6">
        <v>18034.166319204</v>
      </c>
      <c r="X36" s="6">
        <v>17393.235514346299</v>
      </c>
      <c r="Y36" s="6">
        <v>12037.495897184799</v>
      </c>
      <c r="Z36" s="6">
        <v>9149.8410500000009</v>
      </c>
      <c r="AA36" s="6"/>
      <c r="AB36" s="7">
        <v>7125.9243141849001</v>
      </c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1179.4740999999999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2802.3271500000001</v>
      </c>
      <c r="AB37" s="7"/>
    </row>
    <row r="38" spans="1:28" x14ac:dyDescent="0.25">
      <c r="A38" s="1"/>
      <c r="B38" s="60"/>
      <c r="C38" s="5" t="s">
        <v>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>
        <v>1951.8513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x14ac:dyDescent="0.25">
      <c r="A39" s="1"/>
      <c r="B39" s="61"/>
      <c r="C39" s="8" t="s">
        <v>31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5855.5538999999999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x14ac:dyDescent="0.25">
      <c r="A40" s="4"/>
      <c r="B40" s="59">
        <v>45575</v>
      </c>
      <c r="C40" s="5" t="s">
        <v>28</v>
      </c>
      <c r="D40" s="6">
        <v>4327.6877703413311</v>
      </c>
      <c r="E40" s="6">
        <v>3378.628698</v>
      </c>
      <c r="F40" s="6">
        <v>2701.5500310000002</v>
      </c>
      <c r="G40" s="6"/>
      <c r="H40" s="6">
        <v>2272.918032</v>
      </c>
      <c r="I40" s="6">
        <v>2148.6946979999998</v>
      </c>
      <c r="J40" s="6">
        <v>2882.9652959999999</v>
      </c>
      <c r="K40" s="6"/>
      <c r="L40" s="6">
        <v>7794.706725</v>
      </c>
      <c r="M40" s="6">
        <v>6672.2452231785692</v>
      </c>
      <c r="N40" s="6">
        <v>5395.6470290952993</v>
      </c>
      <c r="O40" s="6">
        <v>4157.7918870000003</v>
      </c>
      <c r="P40" s="6">
        <v>3146.1711719999998</v>
      </c>
      <c r="Q40" s="6"/>
      <c r="R40" s="6"/>
      <c r="S40" s="6">
        <v>1599.5291669999999</v>
      </c>
      <c r="T40" s="6">
        <v>3067.4553959999998</v>
      </c>
      <c r="U40" s="6">
        <v>4694.877709159281</v>
      </c>
      <c r="V40" s="6"/>
      <c r="W40" s="6"/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/>
      <c r="E41" s="6"/>
      <c r="F41" s="6"/>
      <c r="G41" s="6"/>
      <c r="H41" s="6"/>
      <c r="I41" s="6"/>
      <c r="J41" s="6"/>
      <c r="K41" s="6">
        <v>1094.904817022157</v>
      </c>
      <c r="L41" s="6"/>
      <c r="M41" s="6"/>
      <c r="N41" s="6"/>
      <c r="O41" s="6"/>
      <c r="P41" s="6"/>
      <c r="Q41" s="6"/>
      <c r="R41" s="6">
        <v>295.18416000000002</v>
      </c>
      <c r="S41" s="6"/>
      <c r="T41" s="6"/>
      <c r="U41" s="6"/>
      <c r="V41" s="6">
        <v>1639.5020219999999</v>
      </c>
      <c r="W41" s="6">
        <v>2997.349158</v>
      </c>
      <c r="X41" s="6">
        <v>2899.8181726807738</v>
      </c>
      <c r="Y41" s="6">
        <v>2634.3913316759008</v>
      </c>
      <c r="Z41" s="6">
        <v>2128.170083974851</v>
      </c>
      <c r="AA41" s="6">
        <v>1842.1729817893199</v>
      </c>
      <c r="AB41" s="7">
        <v>1872.9172687023511</v>
      </c>
    </row>
    <row r="42" spans="1:28" x14ac:dyDescent="0.25">
      <c r="A42" s="1"/>
      <c r="B42" s="60"/>
      <c r="C42" s="5" t="s">
        <v>30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v>677.38615049999999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x14ac:dyDescent="0.25">
      <c r="A43" s="1"/>
      <c r="B43" s="61"/>
      <c r="C43" s="8" t="s">
        <v>31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2032.1584515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x14ac:dyDescent="0.25">
      <c r="A44" s="4"/>
      <c r="B44" s="59">
        <v>45576</v>
      </c>
      <c r="C44" s="5" t="s">
        <v>28</v>
      </c>
      <c r="D44" s="6"/>
      <c r="E44" s="6"/>
      <c r="F44" s="6">
        <v>5774.3805000000002</v>
      </c>
      <c r="G44" s="6"/>
      <c r="H44" s="6"/>
      <c r="I44" s="6"/>
      <c r="J44" s="6"/>
      <c r="K44" s="6"/>
      <c r="L44" s="6"/>
      <c r="M44" s="6">
        <v>14343.093800000001</v>
      </c>
      <c r="N44" s="6">
        <v>8793.7849999999999</v>
      </c>
      <c r="O44" s="6"/>
      <c r="P44" s="6">
        <v>5783.6047500000004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7"/>
    </row>
    <row r="45" spans="1:28" x14ac:dyDescent="0.25">
      <c r="A45" s="1"/>
      <c r="B45" s="60"/>
      <c r="C45" s="5" t="s">
        <v>29</v>
      </c>
      <c r="D45" s="6">
        <v>1644.5758531198501</v>
      </c>
      <c r="E45" s="6">
        <v>1351.0451499999999</v>
      </c>
      <c r="F45" s="6"/>
      <c r="G45" s="6"/>
      <c r="H45" s="6">
        <v>1252.6531500000001</v>
      </c>
      <c r="I45" s="6"/>
      <c r="J45" s="6">
        <v>1363.9591</v>
      </c>
      <c r="K45" s="6">
        <v>3073.5201000000002</v>
      </c>
      <c r="L45" s="6">
        <v>3293.0120222723499</v>
      </c>
      <c r="M45" s="6"/>
      <c r="N45" s="6"/>
      <c r="O45" s="6">
        <v>2767.2750000000001</v>
      </c>
      <c r="P45" s="6"/>
      <c r="Q45" s="6">
        <v>1137.6575</v>
      </c>
      <c r="R45" s="6">
        <v>1054.6392499999999</v>
      </c>
      <c r="S45" s="6">
        <v>1098.9156499999999</v>
      </c>
      <c r="T45" s="6">
        <v>1228.6701</v>
      </c>
      <c r="U45" s="6"/>
      <c r="V45" s="6">
        <v>2842.7452731415501</v>
      </c>
      <c r="W45" s="6">
        <v>3744.5244596294501</v>
      </c>
      <c r="X45" s="6">
        <v>4030.5345068894499</v>
      </c>
      <c r="Y45" s="6">
        <v>2574.8112180742</v>
      </c>
      <c r="Z45" s="6">
        <v>1827.2214331283501</v>
      </c>
      <c r="AA45" s="6">
        <v>1786.42975</v>
      </c>
      <c r="AB45" s="7">
        <v>2592.2782074482998</v>
      </c>
    </row>
    <row r="46" spans="1:28" x14ac:dyDescent="0.25">
      <c r="A46" s="1"/>
      <c r="B46" s="60"/>
      <c r="C46" s="5" t="s">
        <v>30</v>
      </c>
      <c r="D46" s="6"/>
      <c r="E46" s="6"/>
      <c r="F46" s="6"/>
      <c r="G46" s="6"/>
      <c r="H46" s="6"/>
      <c r="I46" s="6">
        <v>2145.2530750000001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>
        <v>2567.4162500000002</v>
      </c>
      <c r="V46" s="6"/>
      <c r="W46" s="6"/>
      <c r="X46" s="6"/>
      <c r="Y46" s="6"/>
      <c r="Z46" s="6"/>
      <c r="AA46" s="6"/>
      <c r="AB46" s="7"/>
    </row>
    <row r="47" spans="1:28" x14ac:dyDescent="0.25">
      <c r="A47" s="1"/>
      <c r="B47" s="61"/>
      <c r="C47" s="8" t="s">
        <v>31</v>
      </c>
      <c r="D47" s="9"/>
      <c r="E47" s="9"/>
      <c r="F47" s="9"/>
      <c r="G47" s="9"/>
      <c r="H47" s="9"/>
      <c r="I47" s="9">
        <v>6435.7592249999998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>
        <v>7702.2487499999997</v>
      </c>
      <c r="V47" s="9"/>
      <c r="W47" s="9"/>
      <c r="X47" s="9"/>
      <c r="Y47" s="9"/>
      <c r="Z47" s="9"/>
      <c r="AA47" s="9"/>
      <c r="AB47" s="10"/>
    </row>
    <row r="48" spans="1:28" x14ac:dyDescent="0.25">
      <c r="A48" s="4"/>
      <c r="B48" s="59">
        <v>45577</v>
      </c>
      <c r="C48" s="5" t="s">
        <v>28</v>
      </c>
      <c r="D48" s="6"/>
      <c r="E48" s="6">
        <v>7124.8107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7"/>
    </row>
    <row r="49" spans="1:28" x14ac:dyDescent="0.25">
      <c r="A49" s="1"/>
      <c r="B49" s="60"/>
      <c r="C49" s="5" t="s">
        <v>29</v>
      </c>
      <c r="D49" s="6">
        <v>2232.5160124554</v>
      </c>
      <c r="E49" s="6"/>
      <c r="F49" s="6">
        <v>2011.7823917523499</v>
      </c>
      <c r="G49" s="6"/>
      <c r="H49" s="6">
        <v>1317.2229</v>
      </c>
      <c r="I49" s="6">
        <v>1265.5671</v>
      </c>
      <c r="J49" s="6">
        <v>1297.5445</v>
      </c>
      <c r="K49" s="6">
        <v>2142.1904475093502</v>
      </c>
      <c r="L49" s="6">
        <v>1660.9799499999999</v>
      </c>
      <c r="M49" s="6"/>
      <c r="N49" s="6"/>
      <c r="O49" s="6"/>
      <c r="P49" s="6"/>
      <c r="Q49" s="6"/>
      <c r="R49" s="6"/>
      <c r="S49" s="6"/>
      <c r="T49" s="6">
        <v>855.39544999999998</v>
      </c>
      <c r="U49" s="6">
        <v>1202.8422</v>
      </c>
      <c r="V49" s="6">
        <v>2210.2220837473001</v>
      </c>
      <c r="W49" s="6">
        <v>2161.241775</v>
      </c>
      <c r="X49" s="6">
        <v>2357.1285672546501</v>
      </c>
      <c r="Y49" s="6">
        <v>1447.2495859052001</v>
      </c>
      <c r="Z49" s="6">
        <v>1068.7385733153501</v>
      </c>
      <c r="AA49" s="6">
        <v>819.23675282049999</v>
      </c>
      <c r="AB49" s="7">
        <v>757.26544083819999</v>
      </c>
    </row>
    <row r="50" spans="1:28" x14ac:dyDescent="0.25">
      <c r="A50" s="1"/>
      <c r="B50" s="60"/>
      <c r="C50" s="5" t="s">
        <v>30</v>
      </c>
      <c r="D50" s="6"/>
      <c r="E50" s="6"/>
      <c r="F50" s="6"/>
      <c r="G50" s="6"/>
      <c r="H50" s="6"/>
      <c r="I50" s="6"/>
      <c r="J50" s="6"/>
      <c r="K50" s="6"/>
      <c r="L50" s="6"/>
      <c r="M50" s="6">
        <v>2179.99775</v>
      </c>
      <c r="N50" s="6">
        <v>1469.7304999999999</v>
      </c>
      <c r="O50" s="6">
        <v>1076.77745</v>
      </c>
      <c r="P50" s="6">
        <v>1055.5616749999999</v>
      </c>
      <c r="Q50" s="6">
        <v>808.04430000000002</v>
      </c>
      <c r="R50" s="6">
        <v>461.21249999999998</v>
      </c>
      <c r="S50" s="6">
        <v>717.64665000000002</v>
      </c>
      <c r="T50" s="6"/>
      <c r="U50" s="6"/>
      <c r="V50" s="6"/>
      <c r="W50" s="6"/>
      <c r="X50" s="6"/>
      <c r="Y50" s="6"/>
      <c r="Z50" s="6"/>
      <c r="AA50" s="6"/>
      <c r="AB50" s="7"/>
    </row>
    <row r="51" spans="1:28" x14ac:dyDescent="0.25">
      <c r="A51" s="1"/>
      <c r="B51" s="61"/>
      <c r="C51" s="8" t="s">
        <v>31</v>
      </c>
      <c r="D51" s="9"/>
      <c r="E51" s="9"/>
      <c r="F51" s="9"/>
      <c r="G51" s="9"/>
      <c r="H51" s="9"/>
      <c r="I51" s="9"/>
      <c r="J51" s="9"/>
      <c r="K51" s="9"/>
      <c r="L51" s="9"/>
      <c r="M51" s="9">
        <v>6539.9932500000004</v>
      </c>
      <c r="N51" s="9">
        <v>4409.1914999999999</v>
      </c>
      <c r="O51" s="9">
        <v>3230.3323500000001</v>
      </c>
      <c r="P51" s="9">
        <v>3166.6850250000002</v>
      </c>
      <c r="Q51" s="9">
        <v>2424.1329000000001</v>
      </c>
      <c r="R51" s="9">
        <v>1383.6375</v>
      </c>
      <c r="S51" s="9">
        <v>2152.93995</v>
      </c>
      <c r="T51" s="9"/>
      <c r="U51" s="9"/>
      <c r="V51" s="9"/>
      <c r="W51" s="9"/>
      <c r="X51" s="9"/>
      <c r="Y51" s="9"/>
      <c r="Z51" s="9"/>
      <c r="AA51" s="9"/>
      <c r="AB51" s="10"/>
    </row>
    <row r="52" spans="1:28" x14ac:dyDescent="0.25">
      <c r="A52" s="4"/>
      <c r="B52" s="59">
        <v>45578</v>
      </c>
      <c r="C52" s="5" t="s">
        <v>28</v>
      </c>
      <c r="D52" s="6"/>
      <c r="E52" s="6"/>
      <c r="F52" s="6"/>
      <c r="G52" s="6"/>
      <c r="H52" s="6"/>
      <c r="I52" s="6"/>
      <c r="J52" s="6"/>
      <c r="K52" s="6"/>
      <c r="L52" s="6">
        <v>89.782700000000006</v>
      </c>
      <c r="M52" s="6">
        <v>479.04604999999998</v>
      </c>
      <c r="N52" s="6">
        <v>21.523250000000001</v>
      </c>
      <c r="O52" s="6">
        <v>15.9887</v>
      </c>
      <c r="P52" s="6">
        <v>15.9887</v>
      </c>
      <c r="Q52" s="6">
        <v>15.9887</v>
      </c>
      <c r="R52" s="6"/>
      <c r="S52" s="6"/>
      <c r="T52" s="6"/>
      <c r="U52" s="6"/>
      <c r="V52" s="6">
        <v>7633.9893000000002</v>
      </c>
      <c r="W52" s="6">
        <v>10327.009902923701</v>
      </c>
      <c r="X52" s="6">
        <v>11147.513641533849</v>
      </c>
      <c r="Y52" s="6">
        <v>9174.2031785480995</v>
      </c>
      <c r="Z52" s="6">
        <v>6382.4586440629</v>
      </c>
      <c r="AA52" s="6">
        <v>4663.5007819025504</v>
      </c>
      <c r="AB52" s="7">
        <v>4481.4229661656</v>
      </c>
    </row>
    <row r="53" spans="1:28" x14ac:dyDescent="0.25">
      <c r="A53" s="1"/>
      <c r="B53" s="60"/>
      <c r="C53" s="5" t="s">
        <v>29</v>
      </c>
      <c r="D53" s="6">
        <v>12.298999999999999</v>
      </c>
      <c r="E53" s="6">
        <v>12.298999999999999</v>
      </c>
      <c r="F53" s="6"/>
      <c r="G53" s="6"/>
      <c r="H53" s="6"/>
      <c r="I53" s="6">
        <v>12.298999999999999</v>
      </c>
      <c r="J53" s="6"/>
      <c r="K53" s="6">
        <v>12.298999999999999</v>
      </c>
      <c r="L53" s="6"/>
      <c r="M53" s="6"/>
      <c r="N53" s="6"/>
      <c r="O53" s="6"/>
      <c r="P53" s="6"/>
      <c r="Q53" s="6"/>
      <c r="R53" s="6">
        <v>12.298999999999999</v>
      </c>
      <c r="S53" s="6">
        <v>12.298999999999999</v>
      </c>
      <c r="T53" s="6">
        <v>12.298999999999999</v>
      </c>
      <c r="U53" s="6">
        <v>252.12950000000001</v>
      </c>
      <c r="V53" s="6"/>
      <c r="W53" s="6"/>
      <c r="X53" s="6"/>
      <c r="Y53" s="6"/>
      <c r="Z53" s="6"/>
      <c r="AA53" s="6"/>
      <c r="AB53" s="7"/>
    </row>
    <row r="54" spans="1:28" x14ac:dyDescent="0.25">
      <c r="A54" s="1"/>
      <c r="B54" s="60"/>
      <c r="C54" s="5" t="s">
        <v>30</v>
      </c>
      <c r="D54" s="6"/>
      <c r="E54" s="6"/>
      <c r="F54" s="6">
        <v>6.1494999999999997</v>
      </c>
      <c r="G54" s="6"/>
      <c r="H54" s="6">
        <v>6.1494999999999997</v>
      </c>
      <c r="I54" s="6"/>
      <c r="J54" s="6">
        <v>6.1494999999999997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x14ac:dyDescent="0.25">
      <c r="A55" s="1"/>
      <c r="B55" s="61"/>
      <c r="C55" s="8" t="s">
        <v>31</v>
      </c>
      <c r="D55" s="9"/>
      <c r="E55" s="9"/>
      <c r="F55" s="9">
        <v>18.448499999999999</v>
      </c>
      <c r="G55" s="9"/>
      <c r="H55" s="9">
        <v>18.448499999999999</v>
      </c>
      <c r="I55" s="9"/>
      <c r="J55" s="9">
        <v>18.448499999999999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x14ac:dyDescent="0.25">
      <c r="A56" s="4"/>
      <c r="B56" s="59">
        <v>45579</v>
      </c>
      <c r="C56" s="5" t="s">
        <v>28</v>
      </c>
      <c r="D56" s="6">
        <v>4744.33925</v>
      </c>
      <c r="E56" s="6"/>
      <c r="F56" s="6"/>
      <c r="G56" s="6"/>
      <c r="H56" s="6"/>
      <c r="I56" s="6"/>
      <c r="J56" s="6"/>
      <c r="K56" s="6">
        <v>9098.1852500000005</v>
      </c>
      <c r="L56" s="6">
        <v>12096.68145</v>
      </c>
      <c r="M56" s="6">
        <v>12172.689270000001</v>
      </c>
      <c r="N56" s="6">
        <v>8394.7599878155997</v>
      </c>
      <c r="O56" s="6">
        <v>8207.1226999999999</v>
      </c>
      <c r="P56" s="6">
        <v>6473.5786500000004</v>
      </c>
      <c r="Q56" s="6"/>
      <c r="R56" s="6"/>
      <c r="S56" s="6"/>
      <c r="T56" s="6"/>
      <c r="U56" s="6"/>
      <c r="V56" s="6"/>
      <c r="W56" s="6">
        <v>22799.886200000001</v>
      </c>
      <c r="X56" s="6">
        <v>24194.592799999999</v>
      </c>
      <c r="Y56" s="6">
        <v>14574.315000000001</v>
      </c>
      <c r="Z56" s="6"/>
      <c r="AA56" s="6"/>
      <c r="AB56" s="7">
        <v>8744.5889999999999</v>
      </c>
    </row>
    <row r="57" spans="1:28" x14ac:dyDescent="0.25">
      <c r="A57" s="1"/>
      <c r="B57" s="60"/>
      <c r="C57" s="5" t="s">
        <v>29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1347.35545</v>
      </c>
      <c r="S57" s="6">
        <v>1368.2637500000001</v>
      </c>
      <c r="T57" s="6">
        <v>1577.3467499999999</v>
      </c>
      <c r="U57" s="6">
        <v>3283.8330000000001</v>
      </c>
      <c r="V57" s="6">
        <v>4722.2010499999997</v>
      </c>
      <c r="W57" s="6"/>
      <c r="X57" s="6"/>
      <c r="Y57" s="6"/>
      <c r="Z57" s="6">
        <v>3539.6522</v>
      </c>
      <c r="AA57" s="6">
        <v>3064.29585</v>
      </c>
      <c r="AB57" s="7"/>
    </row>
    <row r="58" spans="1:28" x14ac:dyDescent="0.25">
      <c r="A58" s="1"/>
      <c r="B58" s="60"/>
      <c r="C58" s="5" t="s">
        <v>30</v>
      </c>
      <c r="D58" s="6"/>
      <c r="E58" s="6">
        <v>1125.97345</v>
      </c>
      <c r="F58" s="6">
        <v>1130.8930499999999</v>
      </c>
      <c r="G58" s="6"/>
      <c r="H58" s="6">
        <v>1106.9100000000001</v>
      </c>
      <c r="I58" s="6">
        <v>1252.6531500000001</v>
      </c>
      <c r="J58" s="6">
        <v>1912.4945</v>
      </c>
      <c r="K58" s="6"/>
      <c r="L58" s="6"/>
      <c r="M58" s="6"/>
      <c r="N58" s="6"/>
      <c r="O58" s="6"/>
      <c r="P58" s="6"/>
      <c r="Q58" s="6">
        <v>1987.2109250000001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7"/>
    </row>
    <row r="59" spans="1:28" x14ac:dyDescent="0.25">
      <c r="A59" s="1"/>
      <c r="B59" s="61"/>
      <c r="C59" s="8" t="s">
        <v>31</v>
      </c>
      <c r="D59" s="9"/>
      <c r="E59" s="9">
        <v>3377.9203499999999</v>
      </c>
      <c r="F59" s="9">
        <v>3392.6791499999999</v>
      </c>
      <c r="G59" s="9"/>
      <c r="H59" s="9">
        <v>3320.73</v>
      </c>
      <c r="I59" s="9">
        <v>3757.9594499999998</v>
      </c>
      <c r="J59" s="9">
        <v>5737.4835000000003</v>
      </c>
      <c r="K59" s="9"/>
      <c r="L59" s="9"/>
      <c r="M59" s="9"/>
      <c r="N59" s="9"/>
      <c r="O59" s="9"/>
      <c r="P59" s="9"/>
      <c r="Q59" s="9">
        <v>5961.632775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</row>
    <row r="60" spans="1:28" x14ac:dyDescent="0.25">
      <c r="A60" s="4"/>
      <c r="B60" s="59">
        <v>45580</v>
      </c>
      <c r="C60" s="5" t="s">
        <v>28</v>
      </c>
      <c r="D60" s="6">
        <v>8275.9971000000005</v>
      </c>
      <c r="E60" s="6"/>
      <c r="F60" s="6"/>
      <c r="G60" s="6"/>
      <c r="H60" s="6"/>
      <c r="I60" s="6">
        <v>7181.3860999999997</v>
      </c>
      <c r="J60" s="6">
        <v>8002.9593000000004</v>
      </c>
      <c r="K60" s="6">
        <v>10677.376850000001</v>
      </c>
      <c r="L60" s="6">
        <v>16400.6688143172</v>
      </c>
      <c r="M60" s="6">
        <v>14013.636335472551</v>
      </c>
      <c r="N60" s="6">
        <v>9234.3942926837008</v>
      </c>
      <c r="O60" s="6">
        <v>7417.0477180460502</v>
      </c>
      <c r="P60" s="6"/>
      <c r="Q60" s="6"/>
      <c r="R60" s="6"/>
      <c r="S60" s="6"/>
      <c r="T60" s="6"/>
      <c r="U60" s="6"/>
      <c r="V60" s="6">
        <v>14725.592699999999</v>
      </c>
      <c r="W60" s="6">
        <v>17472.574349999999</v>
      </c>
      <c r="X60" s="6">
        <v>17300.388350000001</v>
      </c>
      <c r="Y60" s="6">
        <v>12286.700999999999</v>
      </c>
      <c r="Z60" s="6">
        <v>9649.7954000000009</v>
      </c>
      <c r="AA60" s="6">
        <v>8031.8619500000004</v>
      </c>
      <c r="AB60" s="7">
        <v>6570.7407499999999</v>
      </c>
    </row>
    <row r="61" spans="1:28" x14ac:dyDescent="0.25">
      <c r="A61" s="1"/>
      <c r="B61" s="60"/>
      <c r="C61" s="5" t="s">
        <v>29</v>
      </c>
      <c r="D61" s="6"/>
      <c r="E61" s="6"/>
      <c r="F61" s="6"/>
      <c r="G61" s="6"/>
      <c r="H61" s="6">
        <v>2512.0707499999999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>
        <v>1658.5201500000001</v>
      </c>
      <c r="U61" s="6">
        <v>3275.5280436746002</v>
      </c>
      <c r="V61" s="6"/>
      <c r="W61" s="6"/>
      <c r="X61" s="6"/>
      <c r="Y61" s="6"/>
      <c r="Z61" s="6"/>
      <c r="AA61" s="6"/>
      <c r="AB61" s="7"/>
    </row>
    <row r="62" spans="1:28" x14ac:dyDescent="0.25">
      <c r="A62" s="1"/>
      <c r="B62" s="60"/>
      <c r="C62" s="5" t="s">
        <v>30</v>
      </c>
      <c r="D62" s="6"/>
      <c r="E62" s="6">
        <v>2632.2934749999999</v>
      </c>
      <c r="F62" s="6">
        <v>2627.0664000000002</v>
      </c>
      <c r="G62" s="6"/>
      <c r="H62" s="6"/>
      <c r="I62" s="6"/>
      <c r="J62" s="6"/>
      <c r="K62" s="6"/>
      <c r="L62" s="6"/>
      <c r="M62" s="6"/>
      <c r="N62" s="6"/>
      <c r="O62" s="6"/>
      <c r="P62" s="6">
        <v>2553.5798749999999</v>
      </c>
      <c r="Q62" s="6">
        <v>2412.7563249999998</v>
      </c>
      <c r="R62" s="6">
        <v>2214.4349499999998</v>
      </c>
      <c r="S62" s="6">
        <v>2383.8536749999998</v>
      </c>
      <c r="T62" s="6"/>
      <c r="U62" s="6"/>
      <c r="V62" s="6"/>
      <c r="W62" s="6"/>
      <c r="X62" s="6"/>
      <c r="Y62" s="6"/>
      <c r="Z62" s="6"/>
      <c r="AA62" s="6"/>
      <c r="AB62" s="7"/>
    </row>
    <row r="63" spans="1:28" x14ac:dyDescent="0.25">
      <c r="A63" s="1"/>
      <c r="B63" s="61"/>
      <c r="C63" s="8" t="s">
        <v>31</v>
      </c>
      <c r="D63" s="9"/>
      <c r="E63" s="9">
        <v>7896.8804250000003</v>
      </c>
      <c r="F63" s="9">
        <v>7881.1992</v>
      </c>
      <c r="G63" s="9"/>
      <c r="H63" s="9"/>
      <c r="I63" s="9"/>
      <c r="J63" s="9"/>
      <c r="K63" s="9"/>
      <c r="L63" s="9"/>
      <c r="M63" s="9"/>
      <c r="N63" s="9"/>
      <c r="O63" s="9"/>
      <c r="P63" s="9">
        <v>7660.7396250000002</v>
      </c>
      <c r="Q63" s="9">
        <v>7238.268975</v>
      </c>
      <c r="R63" s="9">
        <v>6643.3048500000004</v>
      </c>
      <c r="S63" s="9">
        <v>7151.561025</v>
      </c>
      <c r="T63" s="9"/>
      <c r="U63" s="9"/>
      <c r="V63" s="9"/>
      <c r="W63" s="9"/>
      <c r="X63" s="9"/>
      <c r="Y63" s="9"/>
      <c r="Z63" s="9"/>
      <c r="AA63" s="9"/>
      <c r="AB63" s="10"/>
    </row>
    <row r="64" spans="1:28" x14ac:dyDescent="0.25">
      <c r="A64" s="4"/>
      <c r="B64" s="59">
        <v>45581</v>
      </c>
      <c r="C64" s="5" t="s">
        <v>28</v>
      </c>
      <c r="D64" s="6">
        <v>5910.2844500000001</v>
      </c>
      <c r="E64" s="6"/>
      <c r="F64" s="6"/>
      <c r="G64" s="6"/>
      <c r="H64" s="6"/>
      <c r="I64" s="6">
        <v>293.33114999999998</v>
      </c>
      <c r="J64" s="6">
        <v>4240.6952000000001</v>
      </c>
      <c r="K64" s="6">
        <v>10223.543750000001</v>
      </c>
      <c r="L64" s="6"/>
      <c r="M64" s="6">
        <v>9264.8366999999998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7"/>
    </row>
    <row r="65" spans="1:28" x14ac:dyDescent="0.25">
      <c r="A65" s="1"/>
      <c r="B65" s="60"/>
      <c r="C65" s="5" t="s">
        <v>29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1001.75355</v>
      </c>
      <c r="O65" s="6">
        <v>491.96</v>
      </c>
      <c r="P65" s="6">
        <v>261.96870000000001</v>
      </c>
      <c r="Q65" s="6">
        <v>75.638850000000005</v>
      </c>
      <c r="R65" s="6">
        <v>37.511949999999999</v>
      </c>
      <c r="S65" s="6">
        <v>73.793999999999997</v>
      </c>
      <c r="T65" s="6">
        <v>261.35374999999999</v>
      </c>
      <c r="U65" s="6">
        <v>2052.4993744444</v>
      </c>
      <c r="V65" s="6">
        <v>2357.70457862065</v>
      </c>
      <c r="W65" s="6">
        <v>3940.3073702254501</v>
      </c>
      <c r="X65" s="6">
        <v>3719.8626524174501</v>
      </c>
      <c r="Y65" s="6">
        <v>2376.6166949602002</v>
      </c>
      <c r="Z65" s="6">
        <v>1352.67129487735</v>
      </c>
      <c r="AA65" s="6">
        <v>648.15729999999996</v>
      </c>
      <c r="AB65" s="7">
        <v>489.50020000000001</v>
      </c>
    </row>
    <row r="66" spans="1:28" x14ac:dyDescent="0.25">
      <c r="A66" s="1"/>
      <c r="B66" s="60"/>
      <c r="C66" s="5" t="s">
        <v>30</v>
      </c>
      <c r="D66" s="6"/>
      <c r="E66" s="6">
        <v>393.56799999999998</v>
      </c>
      <c r="F66" s="6">
        <v>162.96174999999999</v>
      </c>
      <c r="G66" s="6"/>
      <c r="H66" s="6">
        <v>110.998475</v>
      </c>
      <c r="I66" s="6"/>
      <c r="J66" s="6"/>
      <c r="K66" s="6"/>
      <c r="L66" s="6">
        <v>4990.0117749999999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x14ac:dyDescent="0.25">
      <c r="A67" s="1"/>
      <c r="B67" s="61"/>
      <c r="C67" s="8" t="s">
        <v>31</v>
      </c>
      <c r="D67" s="9"/>
      <c r="E67" s="9">
        <v>1180.704</v>
      </c>
      <c r="F67" s="9">
        <v>488.88524999999998</v>
      </c>
      <c r="G67" s="9"/>
      <c r="H67" s="9">
        <v>332.99542500000001</v>
      </c>
      <c r="I67" s="9"/>
      <c r="J67" s="9"/>
      <c r="K67" s="9"/>
      <c r="L67" s="9">
        <v>14970.035325000001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x14ac:dyDescent="0.25">
      <c r="A68" s="4"/>
      <c r="B68" s="59">
        <v>45582</v>
      </c>
      <c r="C68" s="5" t="s">
        <v>28</v>
      </c>
      <c r="D68" s="6">
        <v>1571.8122000000001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>
        <v>9942.1750766068508</v>
      </c>
      <c r="W68" s="6">
        <v>16027.441849999999</v>
      </c>
      <c r="X68" s="6">
        <v>15089.02815</v>
      </c>
      <c r="Y68" s="6">
        <v>10454.15</v>
      </c>
      <c r="Z68" s="6">
        <v>8735.3647500000006</v>
      </c>
      <c r="AA68" s="6">
        <v>8025.0974999999999</v>
      </c>
      <c r="AB68" s="7">
        <v>7406.4578000000001</v>
      </c>
    </row>
    <row r="69" spans="1:28" x14ac:dyDescent="0.25">
      <c r="A69" s="1"/>
      <c r="B69" s="60"/>
      <c r="C69" s="5" t="s">
        <v>29</v>
      </c>
      <c r="D69" s="6"/>
      <c r="E69" s="6"/>
      <c r="F69" s="6"/>
      <c r="G69" s="6"/>
      <c r="H69" s="6"/>
      <c r="I69" s="6">
        <v>184.48500000000001</v>
      </c>
      <c r="J69" s="6">
        <v>877.24766319784999</v>
      </c>
      <c r="K69" s="6">
        <v>2048.8811820603</v>
      </c>
      <c r="L69" s="6">
        <v>1839.9304</v>
      </c>
      <c r="M69" s="6">
        <v>2251.4700001255001</v>
      </c>
      <c r="N69" s="6">
        <v>1383.0225499999999</v>
      </c>
      <c r="O69" s="6">
        <v>1190.5432000000001</v>
      </c>
      <c r="P69" s="6">
        <v>469.20684999999997</v>
      </c>
      <c r="Q69" s="6">
        <v>175.26075</v>
      </c>
      <c r="R69" s="6">
        <v>241.67535000000001</v>
      </c>
      <c r="S69" s="6">
        <v>462.44240000000002</v>
      </c>
      <c r="T69" s="6">
        <v>1985.0586000000001</v>
      </c>
      <c r="U69" s="6">
        <v>1688.6527000000001</v>
      </c>
      <c r="V69" s="6"/>
      <c r="W69" s="6"/>
      <c r="X69" s="6"/>
      <c r="Y69" s="6"/>
      <c r="Z69" s="6"/>
      <c r="AA69" s="6"/>
      <c r="AB69" s="7"/>
    </row>
    <row r="70" spans="1:28" x14ac:dyDescent="0.25">
      <c r="A70" s="1"/>
      <c r="B70" s="60"/>
      <c r="C70" s="5" t="s">
        <v>30</v>
      </c>
      <c r="D70" s="6"/>
      <c r="E70" s="6">
        <v>373.58212500000002</v>
      </c>
      <c r="F70" s="6">
        <v>322.23379999999997</v>
      </c>
      <c r="G70" s="6"/>
      <c r="H70" s="6">
        <v>172.49347499999999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x14ac:dyDescent="0.25">
      <c r="A71" s="1"/>
      <c r="B71" s="61"/>
      <c r="C71" s="8" t="s">
        <v>31</v>
      </c>
      <c r="D71" s="9"/>
      <c r="E71" s="9">
        <v>1120.7463749999999</v>
      </c>
      <c r="F71" s="9">
        <v>966.70140000000004</v>
      </c>
      <c r="G71" s="9"/>
      <c r="H71" s="9">
        <v>517.48042499999997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x14ac:dyDescent="0.25">
      <c r="A72" s="4"/>
      <c r="B72" s="59">
        <v>45583</v>
      </c>
      <c r="C72" s="5" t="s">
        <v>28</v>
      </c>
      <c r="D72" s="6"/>
      <c r="E72" s="6"/>
      <c r="F72" s="6"/>
      <c r="G72" s="6"/>
      <c r="H72" s="6"/>
      <c r="I72" s="6"/>
      <c r="J72" s="6"/>
      <c r="K72" s="6"/>
      <c r="L72" s="6">
        <v>13009.8822</v>
      </c>
      <c r="M72" s="6">
        <v>12396.545667068151</v>
      </c>
      <c r="N72" s="6">
        <v>4472.9976487514496</v>
      </c>
      <c r="O72" s="6">
        <v>2349.8078845255</v>
      </c>
      <c r="P72" s="6">
        <v>3828.2564691805001</v>
      </c>
      <c r="Q72" s="6">
        <v>2789.5559249754001</v>
      </c>
      <c r="R72" s="6">
        <v>2639.40103573755</v>
      </c>
      <c r="S72" s="6">
        <v>3293.6915032805</v>
      </c>
      <c r="T72" s="6">
        <v>6599.2174813253496</v>
      </c>
      <c r="U72" s="6">
        <v>8033.6692702164501</v>
      </c>
      <c r="V72" s="6">
        <v>10292.699477940951</v>
      </c>
      <c r="W72" s="6">
        <v>15579.758250000001</v>
      </c>
      <c r="X72" s="6"/>
      <c r="Y72" s="6"/>
      <c r="Z72" s="6"/>
      <c r="AA72" s="6"/>
      <c r="AB72" s="7">
        <v>7721.9271500000004</v>
      </c>
    </row>
    <row r="73" spans="1:28" x14ac:dyDescent="0.25">
      <c r="A73" s="1"/>
      <c r="B73" s="60"/>
      <c r="C73" s="5" t="s">
        <v>29</v>
      </c>
      <c r="D73" s="6"/>
      <c r="E73" s="6"/>
      <c r="F73" s="6"/>
      <c r="G73" s="6"/>
      <c r="H73" s="6"/>
      <c r="I73" s="6"/>
      <c r="J73" s="6">
        <v>2368.8090118027999</v>
      </c>
      <c r="K73" s="6">
        <v>1732.9291000000001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4391.3579499999996</v>
      </c>
      <c r="Y73" s="6">
        <v>3146.6991499999999</v>
      </c>
      <c r="Z73" s="6">
        <v>2338.9179360641501</v>
      </c>
      <c r="AA73" s="6">
        <v>1689.26765</v>
      </c>
      <c r="AB73" s="7"/>
    </row>
    <row r="74" spans="1:28" x14ac:dyDescent="0.25">
      <c r="A74" s="1"/>
      <c r="B74" s="60"/>
      <c r="C74" s="5" t="s">
        <v>30</v>
      </c>
      <c r="D74" s="6">
        <v>2367.864975</v>
      </c>
      <c r="E74" s="6">
        <v>1639.764175</v>
      </c>
      <c r="F74" s="6">
        <v>1189.005825</v>
      </c>
      <c r="G74" s="6"/>
      <c r="H74" s="6">
        <v>2042.556425</v>
      </c>
      <c r="I74" s="6">
        <v>1860.8387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x14ac:dyDescent="0.25">
      <c r="A75" s="1"/>
      <c r="B75" s="61"/>
      <c r="C75" s="8" t="s">
        <v>31</v>
      </c>
      <c r="D75" s="9">
        <v>7103.5949250000003</v>
      </c>
      <c r="E75" s="9">
        <v>4919.2925249999998</v>
      </c>
      <c r="F75" s="9">
        <v>3567.0174750000001</v>
      </c>
      <c r="G75" s="9"/>
      <c r="H75" s="9">
        <v>6127.6692750000002</v>
      </c>
      <c r="I75" s="9">
        <v>5582.5160999999998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x14ac:dyDescent="0.25">
      <c r="A76" s="4"/>
      <c r="B76" s="59">
        <v>45584</v>
      </c>
      <c r="C76" s="5" t="s">
        <v>28</v>
      </c>
      <c r="D76" s="6"/>
      <c r="E76" s="6"/>
      <c r="F76" s="6"/>
      <c r="G76" s="6"/>
      <c r="H76" s="6"/>
      <c r="I76" s="6"/>
      <c r="J76" s="6">
        <v>6587.9593500000001</v>
      </c>
      <c r="K76" s="6">
        <v>7106.3621999999996</v>
      </c>
      <c r="L76" s="6"/>
      <c r="M76" s="6">
        <v>6978.4602063165503</v>
      </c>
      <c r="N76" s="6">
        <v>6272.49</v>
      </c>
      <c r="O76" s="6">
        <v>3837.9029500000001</v>
      </c>
      <c r="P76" s="6">
        <v>3295.5170499999999</v>
      </c>
      <c r="Q76" s="6">
        <v>1889.1264000000001</v>
      </c>
      <c r="R76" s="6">
        <v>1737.8487</v>
      </c>
      <c r="S76" s="6">
        <v>4027.30755</v>
      </c>
      <c r="T76" s="6">
        <v>5593.5852000000004</v>
      </c>
      <c r="U76" s="6">
        <v>7631.5879596067998</v>
      </c>
      <c r="V76" s="6">
        <v>10039.037817102</v>
      </c>
      <c r="W76" s="6">
        <v>14405.287607041801</v>
      </c>
      <c r="X76" s="6">
        <v>12116.41204142145</v>
      </c>
      <c r="Y76" s="6">
        <v>7690.2572250000003</v>
      </c>
      <c r="Z76" s="6">
        <v>6929.2565999999997</v>
      </c>
      <c r="AA76" s="6">
        <v>6607.0227999999997</v>
      </c>
      <c r="AB76" s="7"/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/>
      <c r="J77" s="6"/>
      <c r="K77" s="6"/>
      <c r="L77" s="6">
        <v>1574.8869500000001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7">
        <v>2255.0216500000001</v>
      </c>
    </row>
    <row r="78" spans="1:28" x14ac:dyDescent="0.25">
      <c r="A78" s="1"/>
      <c r="B78" s="60"/>
      <c r="C78" s="5" t="s">
        <v>30</v>
      </c>
      <c r="D78" s="6">
        <v>2572.643325</v>
      </c>
      <c r="E78" s="6">
        <v>2343.266975</v>
      </c>
      <c r="F78" s="6">
        <v>2272.2402499999998</v>
      </c>
      <c r="G78" s="6"/>
      <c r="H78" s="6">
        <v>2180.3052250000001</v>
      </c>
      <c r="I78" s="6">
        <v>2113.2756749999999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x14ac:dyDescent="0.25">
      <c r="A79" s="1"/>
      <c r="B79" s="61"/>
      <c r="C79" s="8" t="s">
        <v>31</v>
      </c>
      <c r="D79" s="9">
        <v>7717.929975</v>
      </c>
      <c r="E79" s="9">
        <v>7029.8009249999996</v>
      </c>
      <c r="F79" s="9">
        <v>6816.7207500000004</v>
      </c>
      <c r="G79" s="9"/>
      <c r="H79" s="9">
        <v>6540.9156750000002</v>
      </c>
      <c r="I79" s="9">
        <v>6339.8270249999996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x14ac:dyDescent="0.25">
      <c r="A80" s="4"/>
      <c r="B80" s="59">
        <v>45585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>
        <v>5767.0504835597503</v>
      </c>
      <c r="N80" s="6">
        <v>3371.6752043667002</v>
      </c>
      <c r="O80" s="6">
        <v>580.54265766735</v>
      </c>
      <c r="P80" s="6">
        <v>15.9887</v>
      </c>
      <c r="Q80" s="6">
        <v>1533.07035</v>
      </c>
      <c r="R80" s="6">
        <v>1533.07035</v>
      </c>
      <c r="S80" s="6">
        <v>1755.2051711750501</v>
      </c>
      <c r="T80" s="6">
        <v>1638.4214519683501</v>
      </c>
      <c r="U80" s="6">
        <v>3262.0224232218002</v>
      </c>
      <c r="V80" s="6">
        <v>8611.5069497786008</v>
      </c>
      <c r="W80" s="6">
        <v>12784.45481968445</v>
      </c>
      <c r="X80" s="6">
        <v>11205.490816369151</v>
      </c>
      <c r="Y80" s="6">
        <v>8669.7356840552493</v>
      </c>
      <c r="Z80" s="6">
        <v>6377.61781116355</v>
      </c>
      <c r="AA80" s="6">
        <v>4037.7197714791</v>
      </c>
      <c r="AB80" s="7">
        <v>730.56060000000002</v>
      </c>
    </row>
    <row r="81" spans="1:28" x14ac:dyDescent="0.25">
      <c r="A81" s="1"/>
      <c r="B81" s="60"/>
      <c r="C81" s="5" t="s">
        <v>29</v>
      </c>
      <c r="D81" s="6"/>
      <c r="E81" s="6"/>
      <c r="F81" s="6"/>
      <c r="G81" s="6"/>
      <c r="H81" s="6"/>
      <c r="I81" s="6"/>
      <c r="J81" s="6">
        <v>1126.5884000000001</v>
      </c>
      <c r="K81" s="6">
        <v>1070.6279500000001</v>
      </c>
      <c r="L81" s="6">
        <v>1256.9577999999999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7"/>
    </row>
    <row r="82" spans="1:28" x14ac:dyDescent="0.25">
      <c r="A82" s="1"/>
      <c r="B82" s="60"/>
      <c r="C82" s="5" t="s">
        <v>30</v>
      </c>
      <c r="D82" s="6">
        <v>1650.218325</v>
      </c>
      <c r="E82" s="6">
        <v>1603.482125</v>
      </c>
      <c r="F82" s="6">
        <v>1657.9051999999999</v>
      </c>
      <c r="G82" s="6"/>
      <c r="H82" s="6">
        <v>1689.26765</v>
      </c>
      <c r="I82" s="6">
        <v>1769.2111500000001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x14ac:dyDescent="0.25">
      <c r="A83" s="1"/>
      <c r="B83" s="61"/>
      <c r="C83" s="8" t="s">
        <v>31</v>
      </c>
      <c r="D83" s="9">
        <v>4950.6549750000004</v>
      </c>
      <c r="E83" s="9">
        <v>4810.4463750000004</v>
      </c>
      <c r="F83" s="9">
        <v>4973.7156000000004</v>
      </c>
      <c r="G83" s="9"/>
      <c r="H83" s="9">
        <v>5067.8029500000002</v>
      </c>
      <c r="I83" s="9">
        <v>5307.6334500000003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x14ac:dyDescent="0.25">
      <c r="A84" s="4"/>
      <c r="B84" s="59">
        <v>45586</v>
      </c>
      <c r="C84" s="5" t="s">
        <v>28</v>
      </c>
      <c r="D84" s="6"/>
      <c r="E84" s="6"/>
      <c r="F84" s="6"/>
      <c r="G84" s="6"/>
      <c r="H84" s="6"/>
      <c r="I84" s="6"/>
      <c r="J84" s="6"/>
      <c r="K84" s="6">
        <v>14296.97255</v>
      </c>
      <c r="L84" s="6">
        <v>13201.7353156675</v>
      </c>
      <c r="M84" s="6">
        <v>9946.7900199227006</v>
      </c>
      <c r="N84" s="6">
        <v>8303.9773249999998</v>
      </c>
      <c r="O84" s="6">
        <v>7085.1464249999999</v>
      </c>
      <c r="P84" s="6">
        <v>6512.6279750000003</v>
      </c>
      <c r="Q84" s="6"/>
      <c r="R84" s="6"/>
      <c r="S84" s="6"/>
      <c r="T84" s="6"/>
      <c r="U84" s="6"/>
      <c r="V84" s="6">
        <v>15377.117779824501</v>
      </c>
      <c r="W84" s="6">
        <v>22580.964</v>
      </c>
      <c r="X84" s="6">
        <v>20016.007549999998</v>
      </c>
      <c r="Y84" s="6">
        <v>14659.178099999999</v>
      </c>
      <c r="Z84" s="6">
        <v>9873.02225</v>
      </c>
      <c r="AA84" s="6"/>
      <c r="AB84" s="7">
        <v>8576.0926999999992</v>
      </c>
    </row>
    <row r="85" spans="1:28" x14ac:dyDescent="0.25">
      <c r="A85" s="1"/>
      <c r="B85" s="60"/>
      <c r="C85" s="5" t="s">
        <v>29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>
        <v>1326.44715</v>
      </c>
      <c r="R85" s="6">
        <v>1365.80395</v>
      </c>
      <c r="S85" s="6">
        <v>1472.1903</v>
      </c>
      <c r="T85" s="6">
        <v>2748.0201910889</v>
      </c>
      <c r="U85" s="6">
        <v>3895.7082500000001</v>
      </c>
      <c r="V85" s="6"/>
      <c r="W85" s="6"/>
      <c r="X85" s="6"/>
      <c r="Y85" s="6"/>
      <c r="Z85" s="6"/>
      <c r="AA85" s="6">
        <v>3007.1055000000001</v>
      </c>
      <c r="AB85" s="7"/>
    </row>
    <row r="86" spans="1:28" x14ac:dyDescent="0.25">
      <c r="A86" s="1"/>
      <c r="B86" s="60"/>
      <c r="C86" s="5" t="s">
        <v>30</v>
      </c>
      <c r="D86" s="6">
        <v>469.8218</v>
      </c>
      <c r="E86" s="6">
        <v>58.727725</v>
      </c>
      <c r="F86" s="6">
        <v>51.655799999999999</v>
      </c>
      <c r="G86" s="6"/>
      <c r="H86" s="6">
        <v>31.362449999999999</v>
      </c>
      <c r="I86" s="6">
        <v>139.59365</v>
      </c>
      <c r="J86" s="6">
        <v>3057.5313999999998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x14ac:dyDescent="0.25">
      <c r="A87" s="1"/>
      <c r="B87" s="61"/>
      <c r="C87" s="8" t="s">
        <v>31</v>
      </c>
      <c r="D87" s="9">
        <v>1409.4654</v>
      </c>
      <c r="E87" s="9">
        <v>176.18317500000001</v>
      </c>
      <c r="F87" s="9">
        <v>154.9674</v>
      </c>
      <c r="G87" s="9"/>
      <c r="H87" s="9">
        <v>94.087350000000001</v>
      </c>
      <c r="I87" s="9">
        <v>418.78095000000002</v>
      </c>
      <c r="J87" s="9">
        <v>9172.5941999999995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x14ac:dyDescent="0.25">
      <c r="A88" s="4"/>
      <c r="B88" s="59">
        <v>45587</v>
      </c>
      <c r="C88" s="5" t="s">
        <v>28</v>
      </c>
      <c r="D88" s="6">
        <v>8368.1171279999999</v>
      </c>
      <c r="E88" s="6">
        <v>8048.3478080000004</v>
      </c>
      <c r="F88" s="6">
        <v>7670.774034</v>
      </c>
      <c r="G88" s="6"/>
      <c r="H88" s="6">
        <v>7550.2455980000004</v>
      </c>
      <c r="I88" s="6">
        <v>7619.1189899999999</v>
      </c>
      <c r="J88" s="6"/>
      <c r="K88" s="6">
        <v>12098.349233999999</v>
      </c>
      <c r="L88" s="6">
        <v>16525.309493000001</v>
      </c>
      <c r="M88" s="6">
        <v>15786.150411000001</v>
      </c>
      <c r="N88" s="6">
        <v>9059.5251097143846</v>
      </c>
      <c r="O88" s="6">
        <v>7768.524795854898</v>
      </c>
      <c r="P88" s="6"/>
      <c r="Q88" s="6"/>
      <c r="R88" s="6"/>
      <c r="S88" s="6"/>
      <c r="T88" s="6"/>
      <c r="U88" s="6"/>
      <c r="V88" s="6"/>
      <c r="W88" s="6">
        <v>16902.268326000001</v>
      </c>
      <c r="X88" s="6">
        <v>15710.512667999999</v>
      </c>
      <c r="Y88" s="6">
        <v>14854.514795999999</v>
      </c>
      <c r="Z88" s="6">
        <v>10756.547972</v>
      </c>
      <c r="AA88" s="6">
        <v>8934.4777890000005</v>
      </c>
      <c r="AB88" s="7">
        <v>8149.8130730000003</v>
      </c>
    </row>
    <row r="89" spans="1:28" x14ac:dyDescent="0.25">
      <c r="A89" s="1"/>
      <c r="B89" s="60"/>
      <c r="C89" s="5" t="s">
        <v>29</v>
      </c>
      <c r="D89" s="6"/>
      <c r="E89" s="6"/>
      <c r="F89" s="6"/>
      <c r="G89" s="6"/>
      <c r="H89" s="6"/>
      <c r="I89" s="6"/>
      <c r="J89" s="6">
        <v>2956.636328</v>
      </c>
      <c r="K89" s="6"/>
      <c r="L89" s="6"/>
      <c r="M89" s="6"/>
      <c r="N89" s="6"/>
      <c r="O89" s="6"/>
      <c r="P89" s="6"/>
      <c r="Q89" s="6">
        <v>1314.446305883389</v>
      </c>
      <c r="R89" s="6">
        <v>1516.2814359456199</v>
      </c>
      <c r="S89" s="6">
        <v>1556.8463516937011</v>
      </c>
      <c r="T89" s="6">
        <v>1800.81546681597</v>
      </c>
      <c r="U89" s="6">
        <v>2386.782278805209</v>
      </c>
      <c r="V89" s="6">
        <v>3666.191333618352</v>
      </c>
      <c r="W89" s="6"/>
      <c r="X89" s="6"/>
      <c r="Y89" s="6"/>
      <c r="Z89" s="6"/>
      <c r="AA89" s="6"/>
      <c r="AB89" s="7"/>
    </row>
    <row r="90" spans="1:28" x14ac:dyDescent="0.25">
      <c r="A90" s="1"/>
      <c r="B90" s="60"/>
      <c r="C90" s="5" t="s">
        <v>30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>
        <v>2400.1147230000001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x14ac:dyDescent="0.25">
      <c r="A91" s="1"/>
      <c r="B91" s="61"/>
      <c r="C91" s="8" t="s">
        <v>31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>
        <v>7200.344169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x14ac:dyDescent="0.25">
      <c r="A92" s="4"/>
      <c r="B92" s="59">
        <v>45588</v>
      </c>
      <c r="C92" s="5" t="s">
        <v>28</v>
      </c>
      <c r="D92" s="6">
        <v>7412.6072999999997</v>
      </c>
      <c r="E92" s="6"/>
      <c r="F92" s="6"/>
      <c r="G92" s="6"/>
      <c r="H92" s="6"/>
      <c r="I92" s="6"/>
      <c r="J92" s="6"/>
      <c r="K92" s="6">
        <v>10461.529399999999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7">
        <v>7443.9857227112998</v>
      </c>
    </row>
    <row r="93" spans="1:28" x14ac:dyDescent="0.25">
      <c r="A93" s="1"/>
      <c r="B93" s="60"/>
      <c r="C93" s="5" t="s">
        <v>29</v>
      </c>
      <c r="D93" s="6"/>
      <c r="E93" s="6"/>
      <c r="F93" s="6"/>
      <c r="G93" s="6"/>
      <c r="H93" s="6"/>
      <c r="I93" s="6"/>
      <c r="J93" s="6"/>
      <c r="K93" s="6"/>
      <c r="L93" s="6">
        <v>5054.27405</v>
      </c>
      <c r="M93" s="6">
        <v>3788.2258377180001</v>
      </c>
      <c r="N93" s="6">
        <v>2339.2698</v>
      </c>
      <c r="O93" s="6">
        <v>1903.27025</v>
      </c>
      <c r="P93" s="6">
        <v>1805.0964582430499</v>
      </c>
      <c r="Q93" s="6">
        <v>1673.4971582430501</v>
      </c>
      <c r="R93" s="6">
        <v>1577.5649582430499</v>
      </c>
      <c r="S93" s="6">
        <v>1508.0756082430501</v>
      </c>
      <c r="T93" s="6">
        <v>1695.02040824305</v>
      </c>
      <c r="U93" s="6">
        <v>2178.1529</v>
      </c>
      <c r="V93" s="6">
        <v>3249.1775917569498</v>
      </c>
      <c r="W93" s="6">
        <v>6915.1127500000002</v>
      </c>
      <c r="X93" s="6">
        <v>6212.8398500000003</v>
      </c>
      <c r="Y93" s="6">
        <v>4356.9207500000002</v>
      </c>
      <c r="Z93" s="6">
        <v>2475.6492908350001</v>
      </c>
      <c r="AA93" s="6">
        <v>1921.1038000000001</v>
      </c>
      <c r="AB93" s="7"/>
    </row>
    <row r="94" spans="1:28" x14ac:dyDescent="0.25">
      <c r="A94" s="1"/>
      <c r="B94" s="60"/>
      <c r="C94" s="5" t="s">
        <v>30</v>
      </c>
      <c r="D94" s="6"/>
      <c r="E94" s="6">
        <v>2543.1257249999999</v>
      </c>
      <c r="F94" s="6">
        <v>2477.3260749999999</v>
      </c>
      <c r="G94" s="6"/>
      <c r="H94" s="6">
        <v>2482.2456750000001</v>
      </c>
      <c r="I94" s="6">
        <v>2563.4190749999998</v>
      </c>
      <c r="J94" s="6">
        <v>2778.0366250000002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x14ac:dyDescent="0.25">
      <c r="A95" s="1"/>
      <c r="B95" s="61"/>
      <c r="C95" s="8" t="s">
        <v>31</v>
      </c>
      <c r="D95" s="9"/>
      <c r="E95" s="9">
        <v>7629.3771749999996</v>
      </c>
      <c r="F95" s="9">
        <v>7431.9782249999998</v>
      </c>
      <c r="G95" s="9"/>
      <c r="H95" s="9">
        <v>7446.7370250000004</v>
      </c>
      <c r="I95" s="9">
        <v>7690.2572250000003</v>
      </c>
      <c r="J95" s="9">
        <v>8334.1098750000001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x14ac:dyDescent="0.25">
      <c r="A96" s="4"/>
      <c r="B96" s="59">
        <v>45589</v>
      </c>
      <c r="C96" s="5" t="s">
        <v>28</v>
      </c>
      <c r="D96" s="6">
        <v>7948.1866880349498</v>
      </c>
      <c r="E96" s="6">
        <v>6646.7665345343503</v>
      </c>
      <c r="F96" s="6">
        <v>6508.6307999999999</v>
      </c>
      <c r="G96" s="6"/>
      <c r="H96" s="6"/>
      <c r="I96" s="6"/>
      <c r="J96" s="6"/>
      <c r="K96" s="6"/>
      <c r="L96" s="6">
        <v>16267.8873</v>
      </c>
      <c r="M96" s="6">
        <v>15773.467500000001</v>
      </c>
      <c r="N96" s="6"/>
      <c r="O96" s="6"/>
      <c r="P96" s="6"/>
      <c r="Q96" s="6"/>
      <c r="R96" s="6"/>
      <c r="S96" s="6"/>
      <c r="T96" s="6"/>
      <c r="U96" s="6">
        <v>11165.0322</v>
      </c>
      <c r="V96" s="6">
        <v>14579.569956833</v>
      </c>
      <c r="W96" s="6">
        <v>16776.25940844875</v>
      </c>
      <c r="X96" s="6"/>
      <c r="Y96" s="6">
        <v>14197.35065</v>
      </c>
      <c r="Z96" s="6">
        <v>10320.090899999999</v>
      </c>
      <c r="AA96" s="6">
        <v>8066.0941668716496</v>
      </c>
      <c r="AB96" s="7">
        <v>7984.5108</v>
      </c>
    </row>
    <row r="97" spans="1:28" x14ac:dyDescent="0.25">
      <c r="A97" s="1"/>
      <c r="B97" s="60"/>
      <c r="C97" s="5" t="s">
        <v>29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>
        <v>2461.2308638151499</v>
      </c>
      <c r="O97" s="6">
        <v>1983.7326140625</v>
      </c>
      <c r="P97" s="6">
        <v>1746.0187498242999</v>
      </c>
      <c r="Q97" s="6">
        <v>1579.3672998243001</v>
      </c>
      <c r="R97" s="6">
        <v>1491.57114352855</v>
      </c>
      <c r="S97" s="6">
        <v>1545.07179352855</v>
      </c>
      <c r="T97" s="6">
        <v>1818.7245435285499</v>
      </c>
      <c r="U97" s="6"/>
      <c r="V97" s="6"/>
      <c r="W97" s="6"/>
      <c r="X97" s="6">
        <v>5441.0775999999996</v>
      </c>
      <c r="Y97" s="6"/>
      <c r="Z97" s="6"/>
      <c r="AA97" s="6"/>
      <c r="AB97" s="7"/>
    </row>
    <row r="98" spans="1:28" x14ac:dyDescent="0.25">
      <c r="A98" s="1"/>
      <c r="B98" s="60"/>
      <c r="C98" s="5" t="s">
        <v>30</v>
      </c>
      <c r="D98" s="6"/>
      <c r="E98" s="6"/>
      <c r="F98" s="6"/>
      <c r="G98" s="6"/>
      <c r="H98" s="6">
        <v>2515.4529750000002</v>
      </c>
      <c r="I98" s="6">
        <v>2516.3753999999999</v>
      </c>
      <c r="J98" s="6">
        <v>2875.5061999999998</v>
      </c>
      <c r="K98" s="6">
        <v>4029.1523999999999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7"/>
    </row>
    <row r="99" spans="1:28" x14ac:dyDescent="0.25">
      <c r="A99" s="1"/>
      <c r="B99" s="61"/>
      <c r="C99" s="8" t="s">
        <v>31</v>
      </c>
      <c r="D99" s="9"/>
      <c r="E99" s="9"/>
      <c r="F99" s="9"/>
      <c r="G99" s="9"/>
      <c r="H99" s="9">
        <v>7546.3589250000005</v>
      </c>
      <c r="I99" s="9">
        <v>7549.1261999999997</v>
      </c>
      <c r="J99" s="9">
        <v>8626.5185999999994</v>
      </c>
      <c r="K99" s="9">
        <v>12087.457200000001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</row>
    <row r="100" spans="1:28" x14ac:dyDescent="0.25">
      <c r="A100" s="4"/>
      <c r="B100" s="59">
        <v>45590</v>
      </c>
      <c r="C100" s="5" t="s">
        <v>28</v>
      </c>
      <c r="D100" s="6">
        <v>6509.1602658005004</v>
      </c>
      <c r="E100" s="6">
        <v>6281.1079615707504</v>
      </c>
      <c r="F100" s="6">
        <v>7104.5173500000001</v>
      </c>
      <c r="G100" s="6"/>
      <c r="H100" s="6"/>
      <c r="I100" s="6">
        <v>7227.5073499999999</v>
      </c>
      <c r="J100" s="6"/>
      <c r="K100" s="6">
        <v>12176.01</v>
      </c>
      <c r="L100" s="6">
        <v>15496.125050000001</v>
      </c>
      <c r="M100" s="6"/>
      <c r="N100" s="6"/>
      <c r="O100" s="6"/>
      <c r="P100" s="6"/>
      <c r="Q100" s="6"/>
      <c r="R100" s="6"/>
      <c r="S100" s="6"/>
      <c r="T100" s="6">
        <v>8558.2591499999999</v>
      </c>
      <c r="U100" s="6">
        <v>11223.452450000001</v>
      </c>
      <c r="V100" s="6">
        <v>16973.849900000001</v>
      </c>
      <c r="W100" s="6"/>
      <c r="X100" s="6">
        <v>16940.642599999999</v>
      </c>
      <c r="Y100" s="6">
        <v>14345.553599999999</v>
      </c>
      <c r="Z100" s="6">
        <v>11176.1013</v>
      </c>
      <c r="AA100" s="6"/>
      <c r="AB100" s="7">
        <v>9964.03485</v>
      </c>
    </row>
    <row r="101" spans="1:28" x14ac:dyDescent="0.25">
      <c r="A101" s="1"/>
      <c r="B101" s="60"/>
      <c r="C101" s="5" t="s">
        <v>29</v>
      </c>
      <c r="D101" s="6"/>
      <c r="E101" s="6"/>
      <c r="F101" s="6"/>
      <c r="G101" s="6"/>
      <c r="H101" s="6">
        <v>2422.2880500000001</v>
      </c>
      <c r="I101" s="6"/>
      <c r="J101" s="6">
        <v>1716.6375604931</v>
      </c>
      <c r="K101" s="6"/>
      <c r="L101" s="6"/>
      <c r="M101" s="6">
        <v>4377.8290500000003</v>
      </c>
      <c r="N101" s="6">
        <v>2753.5342509549</v>
      </c>
      <c r="O101" s="6">
        <v>1976.6349773880499</v>
      </c>
      <c r="P101" s="6">
        <v>1728.6226168340499</v>
      </c>
      <c r="Q101" s="6">
        <v>1481.6327582430499</v>
      </c>
      <c r="R101" s="6">
        <v>1402.30420824305</v>
      </c>
      <c r="S101" s="6"/>
      <c r="T101" s="6"/>
      <c r="U101" s="6"/>
      <c r="V101" s="6"/>
      <c r="W101" s="6">
        <v>6816.7207500000004</v>
      </c>
      <c r="X101" s="6"/>
      <c r="Y101" s="6"/>
      <c r="Z101" s="6"/>
      <c r="AA101" s="6">
        <v>3462.1685000000002</v>
      </c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>
        <v>2421.6731</v>
      </c>
      <c r="T102" s="6"/>
      <c r="U102" s="6"/>
      <c r="V102" s="6"/>
      <c r="W102" s="6"/>
      <c r="X102" s="6"/>
      <c r="Y102" s="6"/>
      <c r="Z102" s="6"/>
      <c r="AA102" s="6"/>
      <c r="AB102" s="7"/>
    </row>
    <row r="103" spans="1:28" x14ac:dyDescent="0.25">
      <c r="A103" s="1"/>
      <c r="B103" s="61"/>
      <c r="C103" s="8" t="s">
        <v>31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7265.0192999999999</v>
      </c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x14ac:dyDescent="0.25">
      <c r="A104" s="4"/>
      <c r="B104" s="59">
        <v>45591</v>
      </c>
      <c r="C104" s="5" t="s">
        <v>28</v>
      </c>
      <c r="D104" s="6">
        <v>10219.85405</v>
      </c>
      <c r="E104" s="6">
        <v>9646.1057000000001</v>
      </c>
      <c r="F104" s="6">
        <v>9366.3034499999994</v>
      </c>
      <c r="G104" s="6"/>
      <c r="H104" s="6">
        <v>9369.9931500000002</v>
      </c>
      <c r="I104" s="6">
        <v>9144.9214499999998</v>
      </c>
      <c r="J104" s="6"/>
      <c r="K104" s="6">
        <v>9989.8627500000002</v>
      </c>
      <c r="L104" s="6">
        <v>10318.80856259855</v>
      </c>
      <c r="M104" s="6">
        <v>10965.17345</v>
      </c>
      <c r="N104" s="6">
        <v>10334.849700000001</v>
      </c>
      <c r="O104" s="6"/>
      <c r="P104" s="6"/>
      <c r="Q104" s="6"/>
      <c r="R104" s="6"/>
      <c r="S104" s="6">
        <v>5162.8127249999998</v>
      </c>
      <c r="T104" s="6">
        <v>6801.8721968175996</v>
      </c>
      <c r="U104" s="6">
        <v>8927.0625323722506</v>
      </c>
      <c r="V104" s="6">
        <v>14414.627407991649</v>
      </c>
      <c r="W104" s="6">
        <v>14050.141349123949</v>
      </c>
      <c r="X104" s="6">
        <v>15421.10115</v>
      </c>
      <c r="Y104" s="6">
        <v>12273.787050000001</v>
      </c>
      <c r="Z104" s="6"/>
      <c r="AA104" s="6"/>
      <c r="AB104" s="7">
        <v>7910.7168000000001</v>
      </c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3584.5435499999999</v>
      </c>
      <c r="AA105" s="6">
        <v>3133.1702500000001</v>
      </c>
      <c r="AB105" s="7"/>
    </row>
    <row r="106" spans="1:28" x14ac:dyDescent="0.25">
      <c r="A106" s="1"/>
      <c r="B106" s="60"/>
      <c r="C106" s="5" t="s">
        <v>30</v>
      </c>
      <c r="D106" s="6"/>
      <c r="E106" s="6"/>
      <c r="F106" s="6"/>
      <c r="G106" s="6"/>
      <c r="H106" s="6"/>
      <c r="I106" s="6"/>
      <c r="J106" s="6">
        <v>3094.4283999999998</v>
      </c>
      <c r="K106" s="6"/>
      <c r="L106" s="6"/>
      <c r="M106" s="6"/>
      <c r="N106" s="6"/>
      <c r="O106" s="6">
        <v>2976.0505250000001</v>
      </c>
      <c r="P106" s="6">
        <v>2391.8480249999998</v>
      </c>
      <c r="Q106" s="6">
        <v>2095.442125</v>
      </c>
      <c r="R106" s="6">
        <v>1926.6383499999999</v>
      </c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x14ac:dyDescent="0.25">
      <c r="A107" s="1"/>
      <c r="B107" s="61"/>
      <c r="C107" s="8" t="s">
        <v>31</v>
      </c>
      <c r="D107" s="9"/>
      <c r="E107" s="9"/>
      <c r="F107" s="9"/>
      <c r="G107" s="9"/>
      <c r="H107" s="9"/>
      <c r="I107" s="9"/>
      <c r="J107" s="9">
        <v>9283.2852000000003</v>
      </c>
      <c r="K107" s="9"/>
      <c r="L107" s="9"/>
      <c r="M107" s="9"/>
      <c r="N107" s="9"/>
      <c r="O107" s="9">
        <v>8928.1515749999999</v>
      </c>
      <c r="P107" s="9">
        <v>7175.5440749999998</v>
      </c>
      <c r="Q107" s="9">
        <v>6286.3263749999996</v>
      </c>
      <c r="R107" s="9">
        <v>5779.9150499999996</v>
      </c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x14ac:dyDescent="0.25">
      <c r="A108" s="4"/>
      <c r="B108" s="59">
        <v>45592</v>
      </c>
      <c r="C108" s="5" t="s">
        <v>28</v>
      </c>
      <c r="D108" s="6">
        <v>8534.2760999999991</v>
      </c>
      <c r="E108" s="6">
        <v>7752.0596999999998</v>
      </c>
      <c r="F108" s="6">
        <v>7585.4082500000004</v>
      </c>
      <c r="G108" s="6">
        <v>7419.3717500000002</v>
      </c>
      <c r="H108" s="6"/>
      <c r="I108" s="6"/>
      <c r="J108" s="6">
        <v>8007.8788999999997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>
        <v>13749.052100000001</v>
      </c>
      <c r="V108" s="6">
        <v>16461.596549999998</v>
      </c>
      <c r="W108" s="6">
        <v>15350.99685</v>
      </c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/>
      <c r="E109" s="6"/>
      <c r="F109" s="6"/>
      <c r="G109" s="6"/>
      <c r="H109" s="6"/>
      <c r="I109" s="6">
        <v>2370.0173</v>
      </c>
      <c r="J109" s="6"/>
      <c r="K109" s="6">
        <v>2684.25675</v>
      </c>
      <c r="L109" s="6">
        <v>2293.1327796072501</v>
      </c>
      <c r="M109" s="6">
        <v>1838.1486395653501</v>
      </c>
      <c r="N109" s="6">
        <v>1425.2756359754501</v>
      </c>
      <c r="O109" s="6">
        <v>1146.0157202196499</v>
      </c>
      <c r="P109" s="6">
        <v>784.06124999999997</v>
      </c>
      <c r="Q109" s="6">
        <v>737.94</v>
      </c>
      <c r="R109" s="6">
        <v>737.94</v>
      </c>
      <c r="S109" s="6">
        <v>1250.3091500046</v>
      </c>
      <c r="T109" s="6">
        <v>2141.2559000000001</v>
      </c>
      <c r="U109" s="6"/>
      <c r="V109" s="6"/>
      <c r="W109" s="6"/>
      <c r="X109" s="6">
        <v>4025.432702739</v>
      </c>
      <c r="Y109" s="6">
        <v>2879.4488307798501</v>
      </c>
      <c r="Z109" s="6">
        <v>2559.1548007721499</v>
      </c>
      <c r="AA109" s="6">
        <v>2135.1064000000001</v>
      </c>
      <c r="AB109" s="7">
        <v>2110.5046112930499</v>
      </c>
    </row>
    <row r="110" spans="1:28" x14ac:dyDescent="0.25">
      <c r="A110" s="1"/>
      <c r="B110" s="60"/>
      <c r="C110" s="5" t="s">
        <v>30</v>
      </c>
      <c r="D110" s="6"/>
      <c r="E110" s="6"/>
      <c r="F110" s="6"/>
      <c r="G110" s="6"/>
      <c r="H110" s="6">
        <v>2339.8847500000002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x14ac:dyDescent="0.25">
      <c r="A111" s="1"/>
      <c r="B111" s="61"/>
      <c r="C111" s="8" t="s">
        <v>31</v>
      </c>
      <c r="D111" s="9"/>
      <c r="E111" s="9"/>
      <c r="F111" s="9"/>
      <c r="G111" s="9"/>
      <c r="H111" s="9">
        <v>7019.6542499999996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x14ac:dyDescent="0.25">
      <c r="A112" s="4"/>
      <c r="B112" s="59">
        <v>45593</v>
      </c>
      <c r="C112" s="5" t="s">
        <v>28</v>
      </c>
      <c r="D112" s="6"/>
      <c r="E112" s="6"/>
      <c r="F112" s="6"/>
      <c r="G112" s="6"/>
      <c r="H112" s="6"/>
      <c r="I112" s="6"/>
      <c r="J112" s="6">
        <v>8897.3021101404993</v>
      </c>
      <c r="K112" s="6">
        <v>12021.042600000001</v>
      </c>
      <c r="L112" s="6"/>
      <c r="M112" s="6"/>
      <c r="N112" s="6"/>
      <c r="O112" s="6"/>
      <c r="P112" s="6"/>
      <c r="Q112" s="6"/>
      <c r="R112" s="6">
        <v>9020.8897314644491</v>
      </c>
      <c r="S112" s="6">
        <v>10622.031349999999</v>
      </c>
      <c r="T112" s="6">
        <v>10605.30041703405</v>
      </c>
      <c r="U112" s="6">
        <v>14299.6601090315</v>
      </c>
      <c r="V112" s="6">
        <v>16976.15750417965</v>
      </c>
      <c r="W112" s="6"/>
      <c r="X112" s="6"/>
      <c r="Y112" s="6"/>
      <c r="Z112" s="6">
        <v>10630.0257</v>
      </c>
      <c r="AA112" s="6">
        <v>10175.577649999999</v>
      </c>
      <c r="AB112" s="7"/>
    </row>
    <row r="113" spans="1:28" x14ac:dyDescent="0.25">
      <c r="A113" s="1"/>
      <c r="B113" s="60"/>
      <c r="C113" s="5" t="s">
        <v>29</v>
      </c>
      <c r="D113" s="6">
        <v>1783.0987706283499</v>
      </c>
      <c r="E113" s="6">
        <v>1777.5642206283501</v>
      </c>
      <c r="F113" s="6"/>
      <c r="G113" s="6"/>
      <c r="H113" s="6"/>
      <c r="I113" s="6"/>
      <c r="J113" s="6"/>
      <c r="K113" s="6"/>
      <c r="L113" s="6">
        <v>4677.9246499999999</v>
      </c>
      <c r="M113" s="6">
        <v>2764.4338449070001</v>
      </c>
      <c r="N113" s="6">
        <v>2088.98515</v>
      </c>
      <c r="O113" s="6">
        <v>2184.70375388195</v>
      </c>
      <c r="P113" s="6">
        <v>1840.5453500000001</v>
      </c>
      <c r="Q113" s="6">
        <v>1776.5905499999999</v>
      </c>
      <c r="R113" s="6"/>
      <c r="S113" s="6"/>
      <c r="T113" s="6"/>
      <c r="U113" s="6"/>
      <c r="V113" s="6"/>
      <c r="W113" s="6">
        <v>5344.5304500000002</v>
      </c>
      <c r="X113" s="6">
        <v>4530.3366500000002</v>
      </c>
      <c r="Y113" s="6">
        <v>3829.2936500000001</v>
      </c>
      <c r="Z113" s="6"/>
      <c r="AA113" s="6"/>
      <c r="AB113" s="7">
        <v>3160.8429999999998</v>
      </c>
    </row>
    <row r="114" spans="1:28" x14ac:dyDescent="0.25">
      <c r="A114" s="1"/>
      <c r="B114" s="60"/>
      <c r="C114" s="5" t="s">
        <v>30</v>
      </c>
      <c r="D114" s="6"/>
      <c r="E114" s="6"/>
      <c r="F114" s="6">
        <v>2769.7348000000002</v>
      </c>
      <c r="G114" s="6"/>
      <c r="H114" s="6">
        <v>2627.6813499999998</v>
      </c>
      <c r="I114" s="6">
        <v>2700.8604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x14ac:dyDescent="0.25">
      <c r="A115" s="1"/>
      <c r="B115" s="61"/>
      <c r="C115" s="8" t="s">
        <v>31</v>
      </c>
      <c r="D115" s="9"/>
      <c r="E115" s="9"/>
      <c r="F115" s="9">
        <v>8309.2044000000005</v>
      </c>
      <c r="G115" s="9"/>
      <c r="H115" s="9">
        <v>7883.0440500000004</v>
      </c>
      <c r="I115" s="9">
        <v>8102.5811999999996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x14ac:dyDescent="0.25">
      <c r="A116" s="4"/>
      <c r="B116" s="59">
        <v>45594</v>
      </c>
      <c r="C116" s="5" t="s">
        <v>28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10458.45465</v>
      </c>
      <c r="Q116" s="6">
        <v>8825.0571452074491</v>
      </c>
      <c r="R116" s="6"/>
      <c r="S116" s="6">
        <v>11610.865434513449</v>
      </c>
      <c r="T116" s="6">
        <v>14261.888517302301</v>
      </c>
      <c r="U116" s="6">
        <v>18022.11659103135</v>
      </c>
      <c r="V116" s="6"/>
      <c r="W116" s="6"/>
      <c r="X116" s="6"/>
      <c r="Y116" s="6"/>
      <c r="Z116" s="6"/>
      <c r="AA116" s="6"/>
      <c r="AB116" s="7"/>
    </row>
    <row r="117" spans="1:28" x14ac:dyDescent="0.25">
      <c r="A117" s="1"/>
      <c r="B117" s="60"/>
      <c r="C117" s="5" t="s">
        <v>29</v>
      </c>
      <c r="D117" s="6">
        <v>3122.10115</v>
      </c>
      <c r="E117" s="6">
        <v>1858.72631169785</v>
      </c>
      <c r="F117" s="6">
        <v>1845.8236706283501</v>
      </c>
      <c r="G117" s="6"/>
      <c r="H117" s="6">
        <v>1843.6201000000001</v>
      </c>
      <c r="I117" s="6"/>
      <c r="J117" s="6"/>
      <c r="K117" s="6">
        <v>3963.35275</v>
      </c>
      <c r="L117" s="6">
        <v>4351.1063313353998</v>
      </c>
      <c r="M117" s="6">
        <v>3255.8071045083502</v>
      </c>
      <c r="N117" s="6">
        <v>2849.2026331002498</v>
      </c>
      <c r="O117" s="6">
        <v>2236.00550379885</v>
      </c>
      <c r="P117" s="6"/>
      <c r="Q117" s="6"/>
      <c r="R117" s="6">
        <v>2193.2960437500001</v>
      </c>
      <c r="S117" s="6"/>
      <c r="T117" s="6"/>
      <c r="U117" s="6"/>
      <c r="V117" s="6">
        <v>8611.7597999999998</v>
      </c>
      <c r="W117" s="6">
        <v>7684.4152000000004</v>
      </c>
      <c r="X117" s="6">
        <v>5964.4000500000002</v>
      </c>
      <c r="Y117" s="6">
        <v>4313.2592999999997</v>
      </c>
      <c r="Z117" s="6">
        <v>2979.4913166081001</v>
      </c>
      <c r="AA117" s="6">
        <v>2489.7722915702002</v>
      </c>
      <c r="AB117" s="7">
        <v>2035.7651312026001</v>
      </c>
    </row>
    <row r="118" spans="1:28" x14ac:dyDescent="0.25">
      <c r="A118" s="1"/>
      <c r="B118" s="60"/>
      <c r="C118" s="5" t="s">
        <v>30</v>
      </c>
      <c r="D118" s="6"/>
      <c r="E118" s="6"/>
      <c r="F118" s="6"/>
      <c r="G118" s="6"/>
      <c r="H118" s="6"/>
      <c r="I118" s="6">
        <v>3115.95165</v>
      </c>
      <c r="J118" s="6">
        <v>3523.9709750000002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x14ac:dyDescent="0.25">
      <c r="A119" s="1"/>
      <c r="B119" s="61"/>
      <c r="C119" s="8" t="s">
        <v>31</v>
      </c>
      <c r="D119" s="9"/>
      <c r="E119" s="9"/>
      <c r="F119" s="9"/>
      <c r="G119" s="9"/>
      <c r="H119" s="9"/>
      <c r="I119" s="9">
        <v>9347.8549500000008</v>
      </c>
      <c r="J119" s="9">
        <v>10571.912925000001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x14ac:dyDescent="0.25">
      <c r="A120" s="4"/>
      <c r="B120" s="59">
        <v>45595</v>
      </c>
      <c r="C120" s="5" t="s">
        <v>28</v>
      </c>
      <c r="D120" s="6"/>
      <c r="E120" s="6"/>
      <c r="F120" s="6"/>
      <c r="G120" s="6"/>
      <c r="H120" s="6"/>
      <c r="I120" s="6"/>
      <c r="J120" s="6"/>
      <c r="K120" s="6"/>
      <c r="L120" s="6"/>
      <c r="M120" s="6">
        <v>12899.618298148749</v>
      </c>
      <c r="N120" s="6">
        <v>10704.341461706899</v>
      </c>
      <c r="O120" s="6">
        <v>9273.2476288140497</v>
      </c>
      <c r="P120" s="6"/>
      <c r="Q120" s="6"/>
      <c r="R120" s="6"/>
      <c r="S120" s="6">
        <v>9217.7437090847507</v>
      </c>
      <c r="T120" s="6">
        <v>11151.3351874288</v>
      </c>
      <c r="U120" s="6">
        <v>13389.20465018395</v>
      </c>
      <c r="V120" s="6">
        <v>15521.5847991134</v>
      </c>
      <c r="W120" s="6"/>
      <c r="X120" s="6"/>
      <c r="Y120" s="6"/>
      <c r="Z120" s="6"/>
      <c r="AA120" s="6"/>
      <c r="AB120" s="7"/>
    </row>
    <row r="121" spans="1:28" x14ac:dyDescent="0.25">
      <c r="A121" s="1"/>
      <c r="B121" s="60"/>
      <c r="C121" s="5" t="s">
        <v>29</v>
      </c>
      <c r="D121" s="6">
        <v>1882.6793435285499</v>
      </c>
      <c r="E121" s="6"/>
      <c r="F121" s="6"/>
      <c r="G121" s="6"/>
      <c r="H121" s="6"/>
      <c r="I121" s="6"/>
      <c r="J121" s="6">
        <v>3350.2476000000001</v>
      </c>
      <c r="K121" s="6">
        <v>3832.3683999999998</v>
      </c>
      <c r="L121" s="6">
        <v>4262.2184500000003</v>
      </c>
      <c r="M121" s="6"/>
      <c r="N121" s="6"/>
      <c r="O121" s="6"/>
      <c r="P121" s="6">
        <v>3397.5987500000001</v>
      </c>
      <c r="Q121" s="6">
        <v>3154.0785500000002</v>
      </c>
      <c r="R121" s="6">
        <v>3299.2067499999998</v>
      </c>
      <c r="S121" s="6"/>
      <c r="T121" s="6"/>
      <c r="U121" s="6"/>
      <c r="V121" s="6"/>
      <c r="W121" s="6">
        <v>5904.1349499999997</v>
      </c>
      <c r="X121" s="6">
        <v>4873.4787500000002</v>
      </c>
      <c r="Y121" s="6">
        <v>4179.5597495809498</v>
      </c>
      <c r="Z121" s="6">
        <v>2342.3445499999998</v>
      </c>
      <c r="AA121" s="6">
        <v>2156.6296499999999</v>
      </c>
      <c r="AB121" s="7">
        <v>2140.9350566019498</v>
      </c>
    </row>
    <row r="122" spans="1:28" x14ac:dyDescent="0.25">
      <c r="A122" s="1"/>
      <c r="B122" s="60"/>
      <c r="C122" s="5" t="s">
        <v>30</v>
      </c>
      <c r="D122" s="6"/>
      <c r="E122" s="6">
        <v>3123.6385249999998</v>
      </c>
      <c r="F122" s="6">
        <v>3050.4594750000001</v>
      </c>
      <c r="G122" s="6"/>
      <c r="H122" s="6">
        <v>3053.2267499999998</v>
      </c>
      <c r="I122" s="6">
        <v>3135.3225750000001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x14ac:dyDescent="0.25">
      <c r="A123" s="1"/>
      <c r="B123" s="61"/>
      <c r="C123" s="8" t="s">
        <v>31</v>
      </c>
      <c r="D123" s="9"/>
      <c r="E123" s="9">
        <v>9370.9155750000009</v>
      </c>
      <c r="F123" s="9">
        <v>9151.3784250000008</v>
      </c>
      <c r="G123" s="9"/>
      <c r="H123" s="9">
        <v>9159.6802499999994</v>
      </c>
      <c r="I123" s="9">
        <v>9405.9677250000004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x14ac:dyDescent="0.25">
      <c r="A124" s="4"/>
      <c r="B124" s="59">
        <v>45596</v>
      </c>
      <c r="C124" s="5" t="s">
        <v>28</v>
      </c>
      <c r="D124" s="6">
        <v>9688.2383520000003</v>
      </c>
      <c r="E124" s="6">
        <v>7905.0515519999999</v>
      </c>
      <c r="F124" s="6">
        <v>7750.0987679999998</v>
      </c>
      <c r="G124" s="6"/>
      <c r="H124" s="6">
        <v>7610.5182839999998</v>
      </c>
      <c r="I124" s="6">
        <v>7876.7665200000001</v>
      </c>
      <c r="J124" s="6"/>
      <c r="K124" s="6">
        <v>11255.59806</v>
      </c>
      <c r="L124" s="6">
        <v>12390.0738</v>
      </c>
      <c r="M124" s="6"/>
      <c r="N124" s="6"/>
      <c r="O124" s="6"/>
      <c r="P124" s="6"/>
      <c r="Q124" s="6"/>
      <c r="R124" s="6">
        <v>7429.2309177218403</v>
      </c>
      <c r="S124" s="6">
        <v>8034.2873826061323</v>
      </c>
      <c r="T124" s="6">
        <v>11467.7358</v>
      </c>
      <c r="U124" s="6">
        <v>14074.262988</v>
      </c>
      <c r="V124" s="6">
        <v>13288.486255127063</v>
      </c>
      <c r="W124" s="6">
        <v>13726.288652001263</v>
      </c>
      <c r="X124" s="6">
        <v>15688.354488000001</v>
      </c>
      <c r="Y124" s="6">
        <v>15631.784423999999</v>
      </c>
      <c r="Z124" s="6"/>
      <c r="AA124" s="6"/>
      <c r="AB124" s="7">
        <v>10108.209588</v>
      </c>
    </row>
    <row r="125" spans="1:28" x14ac:dyDescent="0.25">
      <c r="A125" s="1"/>
      <c r="B125" s="60"/>
      <c r="C125" s="5" t="s">
        <v>29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4114.2423719999997</v>
      </c>
      <c r="N125" s="6">
        <v>2968.135678652628</v>
      </c>
      <c r="O125" s="6">
        <v>1954.444139593068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>
        <v>4282.7227800000001</v>
      </c>
      <c r="AA125" s="6">
        <v>3851.6834880000001</v>
      </c>
      <c r="AB125" s="7"/>
    </row>
    <row r="126" spans="1:28" x14ac:dyDescent="0.25">
      <c r="A126" s="1"/>
      <c r="B126" s="60"/>
      <c r="C126" s="5" t="s">
        <v>30</v>
      </c>
      <c r="D126" s="6"/>
      <c r="E126" s="6"/>
      <c r="F126" s="6"/>
      <c r="G126" s="6"/>
      <c r="H126" s="6"/>
      <c r="I126" s="6"/>
      <c r="J126" s="6">
        <v>3164.2342319999998</v>
      </c>
      <c r="K126" s="6"/>
      <c r="L126" s="6"/>
      <c r="M126" s="6"/>
      <c r="N126" s="6"/>
      <c r="O126" s="6"/>
      <c r="P126" s="6">
        <v>3026.4984239999999</v>
      </c>
      <c r="Q126" s="6">
        <v>2733.5023860000001</v>
      </c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/>
      <c r="F127" s="12"/>
      <c r="G127" s="12"/>
      <c r="H127" s="12"/>
      <c r="I127" s="12"/>
      <c r="J127" s="12">
        <v>9492.7026960000003</v>
      </c>
      <c r="K127" s="12"/>
      <c r="L127" s="12"/>
      <c r="M127" s="12"/>
      <c r="N127" s="12"/>
      <c r="O127" s="12"/>
      <c r="P127" s="12">
        <v>9079.4952720000001</v>
      </c>
      <c r="Q127" s="12">
        <v>8200.5071580000003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4"/>
  <sheetViews>
    <sheetView topLeftCell="A38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38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45566</v>
      </c>
      <c r="C4" s="70">
        <f>SUM(E4:AC4)</f>
        <v>35.979999999999997</v>
      </c>
      <c r="D4" s="71"/>
      <c r="E4" s="29">
        <v>3.99</v>
      </c>
      <c r="F4" s="30">
        <v>0</v>
      </c>
      <c r="G4" s="30">
        <v>0</v>
      </c>
      <c r="H4" s="30"/>
      <c r="I4" s="30">
        <v>0</v>
      </c>
      <c r="J4" s="30">
        <v>0</v>
      </c>
      <c r="K4" s="30">
        <v>0</v>
      </c>
      <c r="L4" s="30">
        <v>3.37</v>
      </c>
      <c r="M4" s="30">
        <v>1.9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0.93</v>
      </c>
      <c r="Z4" s="30">
        <v>4.62</v>
      </c>
      <c r="AA4" s="30">
        <v>11.63</v>
      </c>
      <c r="AB4" s="30">
        <v>9.5399999999999991</v>
      </c>
      <c r="AC4" s="31">
        <v>0</v>
      </c>
    </row>
    <row r="5" spans="1:29" ht="15.75" x14ac:dyDescent="0.25">
      <c r="A5" s="23"/>
      <c r="B5" s="28">
        <v>45567</v>
      </c>
      <c r="C5" s="70">
        <f t="shared" ref="C5:C33" si="0">SUM(E5:AC5)</f>
        <v>101.17000000000002</v>
      </c>
      <c r="D5" s="71"/>
      <c r="E5" s="29">
        <v>0.08</v>
      </c>
      <c r="F5" s="30">
        <v>0</v>
      </c>
      <c r="G5" s="30">
        <v>5</v>
      </c>
      <c r="H5" s="30"/>
      <c r="I5" s="30">
        <v>5.38</v>
      </c>
      <c r="J5" s="30">
        <v>12.23</v>
      </c>
      <c r="K5" s="30">
        <v>5.49</v>
      </c>
      <c r="L5" s="30">
        <v>11.18</v>
      </c>
      <c r="M5" s="30">
        <v>5.98</v>
      </c>
      <c r="N5" s="30">
        <v>0</v>
      </c>
      <c r="O5" s="30">
        <v>0</v>
      </c>
      <c r="P5" s="30">
        <v>9.3800000000000008</v>
      </c>
      <c r="Q5" s="30">
        <v>12.15</v>
      </c>
      <c r="R5" s="30">
        <v>9.36</v>
      </c>
      <c r="S5" s="30">
        <v>7.12</v>
      </c>
      <c r="T5" s="30">
        <v>8.51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6.51</v>
      </c>
      <c r="AB5" s="30">
        <v>2.8</v>
      </c>
      <c r="AC5" s="31">
        <v>0</v>
      </c>
    </row>
    <row r="6" spans="1:29" ht="15.75" x14ac:dyDescent="0.25">
      <c r="A6" s="23"/>
      <c r="B6" s="32">
        <v>45568</v>
      </c>
      <c r="C6" s="70">
        <f t="shared" si="0"/>
        <v>9.36</v>
      </c>
      <c r="D6" s="71"/>
      <c r="E6" s="29">
        <v>0.41</v>
      </c>
      <c r="F6" s="30">
        <v>0</v>
      </c>
      <c r="G6" s="30">
        <v>0</v>
      </c>
      <c r="H6" s="30"/>
      <c r="I6" s="30">
        <v>0</v>
      </c>
      <c r="J6" s="30">
        <v>0</v>
      </c>
      <c r="K6" s="30">
        <v>0</v>
      </c>
      <c r="L6" s="30">
        <v>1.34</v>
      </c>
      <c r="M6" s="30">
        <v>4.5199999999999996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3.09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1">
        <v>0</v>
      </c>
    </row>
    <row r="7" spans="1:29" ht="15.75" x14ac:dyDescent="0.25">
      <c r="A7" s="23"/>
      <c r="B7" s="32">
        <v>45569</v>
      </c>
      <c r="C7" s="70">
        <f t="shared" si="0"/>
        <v>22.399999999999995</v>
      </c>
      <c r="D7" s="71"/>
      <c r="E7" s="29">
        <v>0</v>
      </c>
      <c r="F7" s="30">
        <v>0</v>
      </c>
      <c r="G7" s="30">
        <v>0</v>
      </c>
      <c r="H7" s="30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4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14.44</v>
      </c>
      <c r="X7" s="30">
        <v>1.22</v>
      </c>
      <c r="Y7" s="30">
        <v>0</v>
      </c>
      <c r="Z7" s="30">
        <v>1.45</v>
      </c>
      <c r="AA7" s="30">
        <v>1.29</v>
      </c>
      <c r="AB7" s="30">
        <v>0</v>
      </c>
      <c r="AC7" s="31">
        <v>0</v>
      </c>
    </row>
    <row r="8" spans="1:29" ht="15.75" x14ac:dyDescent="0.25">
      <c r="A8" s="23"/>
      <c r="B8" s="32">
        <v>45570</v>
      </c>
      <c r="C8" s="70">
        <f t="shared" si="0"/>
        <v>47.55</v>
      </c>
      <c r="D8" s="71"/>
      <c r="E8" s="29">
        <v>0</v>
      </c>
      <c r="F8" s="30">
        <v>0</v>
      </c>
      <c r="G8" s="30">
        <v>0</v>
      </c>
      <c r="H8" s="30"/>
      <c r="I8" s="30">
        <v>0</v>
      </c>
      <c r="J8" s="30">
        <v>0</v>
      </c>
      <c r="K8" s="30">
        <v>0</v>
      </c>
      <c r="L8" s="30">
        <v>0</v>
      </c>
      <c r="M8" s="30">
        <v>4.8099999999999996</v>
      </c>
      <c r="N8" s="30">
        <v>12.99</v>
      </c>
      <c r="O8" s="30">
        <v>12.98</v>
      </c>
      <c r="P8" s="30">
        <v>11.1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2.19</v>
      </c>
      <c r="AA8" s="30">
        <v>0</v>
      </c>
      <c r="AB8" s="30">
        <v>0</v>
      </c>
      <c r="AC8" s="31">
        <v>3.48</v>
      </c>
    </row>
    <row r="9" spans="1:29" ht="15.75" x14ac:dyDescent="0.25">
      <c r="A9" s="23"/>
      <c r="B9" s="32">
        <v>45571</v>
      </c>
      <c r="C9" s="70">
        <f t="shared" si="0"/>
        <v>12.23</v>
      </c>
      <c r="D9" s="71"/>
      <c r="E9" s="29">
        <v>0</v>
      </c>
      <c r="F9" s="30">
        <v>0</v>
      </c>
      <c r="G9" s="30">
        <v>0</v>
      </c>
      <c r="H9" s="30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2.48</v>
      </c>
      <c r="Y9" s="30">
        <v>0</v>
      </c>
      <c r="Z9" s="30">
        <v>0</v>
      </c>
      <c r="AA9" s="30">
        <v>3.03</v>
      </c>
      <c r="AB9" s="30">
        <v>4.09</v>
      </c>
      <c r="AC9" s="31">
        <v>2.63</v>
      </c>
    </row>
    <row r="10" spans="1:29" ht="15.75" x14ac:dyDescent="0.25">
      <c r="A10" s="23"/>
      <c r="B10" s="32">
        <v>45572</v>
      </c>
      <c r="C10" s="70">
        <f t="shared" si="0"/>
        <v>35.089999999999996</v>
      </c>
      <c r="D10" s="71"/>
      <c r="E10" s="29">
        <v>1.57</v>
      </c>
      <c r="F10" s="30">
        <v>0</v>
      </c>
      <c r="G10" s="30">
        <v>0</v>
      </c>
      <c r="H10" s="30"/>
      <c r="I10" s="30">
        <v>0</v>
      </c>
      <c r="J10" s="30">
        <v>0</v>
      </c>
      <c r="K10" s="30">
        <v>0</v>
      </c>
      <c r="L10" s="30">
        <v>0</v>
      </c>
      <c r="M10" s="30">
        <v>1.19</v>
      </c>
      <c r="N10" s="30">
        <v>1.48</v>
      </c>
      <c r="O10" s="30">
        <v>9.7100000000000009</v>
      </c>
      <c r="P10" s="30">
        <v>12.27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1.24</v>
      </c>
      <c r="X10" s="30">
        <v>0</v>
      </c>
      <c r="Y10" s="30">
        <v>0</v>
      </c>
      <c r="Z10" s="30">
        <v>0</v>
      </c>
      <c r="AA10" s="30">
        <v>0.71</v>
      </c>
      <c r="AB10" s="30">
        <v>3.28</v>
      </c>
      <c r="AC10" s="31">
        <v>3.64</v>
      </c>
    </row>
    <row r="11" spans="1:29" ht="15.75" x14ac:dyDescent="0.25">
      <c r="A11" s="23"/>
      <c r="B11" s="32">
        <v>45573</v>
      </c>
      <c r="C11" s="70">
        <f t="shared" si="0"/>
        <v>163.25000000000003</v>
      </c>
      <c r="D11" s="71"/>
      <c r="E11" s="29">
        <v>0.56999999999999995</v>
      </c>
      <c r="F11" s="30">
        <v>12.33</v>
      </c>
      <c r="G11" s="30">
        <v>13.02</v>
      </c>
      <c r="H11" s="30"/>
      <c r="I11" s="30">
        <v>3.62</v>
      </c>
      <c r="J11" s="30">
        <v>10.050000000000001</v>
      </c>
      <c r="K11" s="30">
        <v>5.38</v>
      </c>
      <c r="L11" s="30">
        <v>13.37</v>
      </c>
      <c r="M11" s="30">
        <v>13.34</v>
      </c>
      <c r="N11" s="30">
        <v>6.11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1.56</v>
      </c>
      <c r="V11" s="30">
        <v>0.03</v>
      </c>
      <c r="W11" s="30">
        <v>8.1199999999999992</v>
      </c>
      <c r="X11" s="30">
        <v>7.72</v>
      </c>
      <c r="Y11" s="30">
        <v>14.38</v>
      </c>
      <c r="Z11" s="30">
        <v>13.64</v>
      </c>
      <c r="AA11" s="30">
        <v>16.03</v>
      </c>
      <c r="AB11" s="30">
        <v>14.55</v>
      </c>
      <c r="AC11" s="31">
        <v>9.43</v>
      </c>
    </row>
    <row r="12" spans="1:29" ht="15.75" x14ac:dyDescent="0.25">
      <c r="A12" s="23"/>
      <c r="B12" s="32">
        <v>45574</v>
      </c>
      <c r="C12" s="70">
        <f t="shared" si="0"/>
        <v>133.79</v>
      </c>
      <c r="D12" s="71"/>
      <c r="E12" s="29">
        <v>0</v>
      </c>
      <c r="F12" s="30">
        <v>0</v>
      </c>
      <c r="G12" s="30">
        <v>0</v>
      </c>
      <c r="H12" s="30"/>
      <c r="I12" s="30">
        <v>0</v>
      </c>
      <c r="J12" s="30">
        <v>0</v>
      </c>
      <c r="K12" s="30">
        <v>0</v>
      </c>
      <c r="L12" s="30">
        <v>11.16</v>
      </c>
      <c r="M12" s="30">
        <v>16.37</v>
      </c>
      <c r="N12" s="30">
        <v>15.69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12.23</v>
      </c>
      <c r="V12" s="30">
        <v>0</v>
      </c>
      <c r="W12" s="30">
        <v>6.76</v>
      </c>
      <c r="X12" s="30">
        <v>13.15</v>
      </c>
      <c r="Y12" s="30">
        <v>15.74</v>
      </c>
      <c r="Z12" s="30">
        <v>16.260000000000002</v>
      </c>
      <c r="AA12" s="30">
        <v>13.96</v>
      </c>
      <c r="AB12" s="30">
        <v>0</v>
      </c>
      <c r="AC12" s="31">
        <v>12.47</v>
      </c>
    </row>
    <row r="13" spans="1:29" ht="15.75" x14ac:dyDescent="0.25">
      <c r="A13" s="23"/>
      <c r="B13" s="32">
        <v>45575</v>
      </c>
      <c r="C13" s="70">
        <f t="shared" si="0"/>
        <v>44.56</v>
      </c>
      <c r="D13" s="71"/>
      <c r="E13" s="29">
        <v>0</v>
      </c>
      <c r="F13" s="30">
        <v>0</v>
      </c>
      <c r="G13" s="30">
        <v>0</v>
      </c>
      <c r="H13" s="30"/>
      <c r="I13" s="30">
        <v>0</v>
      </c>
      <c r="J13" s="30">
        <v>0</v>
      </c>
      <c r="K13" s="30">
        <v>0</v>
      </c>
      <c r="L13" s="30">
        <v>0</v>
      </c>
      <c r="M13" s="30">
        <v>15.3</v>
      </c>
      <c r="N13" s="30">
        <v>16.82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12</v>
      </c>
      <c r="X13" s="30">
        <v>0</v>
      </c>
      <c r="Y13" s="30">
        <v>0.44</v>
      </c>
      <c r="Z13" s="30">
        <v>0</v>
      </c>
      <c r="AA13" s="30">
        <v>0</v>
      </c>
      <c r="AB13" s="30">
        <v>0</v>
      </c>
      <c r="AC13" s="31">
        <v>0</v>
      </c>
    </row>
    <row r="14" spans="1:29" ht="15.75" x14ac:dyDescent="0.25">
      <c r="A14" s="23"/>
      <c r="B14" s="32">
        <v>45576</v>
      </c>
      <c r="C14" s="70">
        <f t="shared" si="0"/>
        <v>34.64</v>
      </c>
      <c r="D14" s="71"/>
      <c r="E14" s="29">
        <v>0</v>
      </c>
      <c r="F14" s="30">
        <v>3.83</v>
      </c>
      <c r="G14" s="30">
        <v>0</v>
      </c>
      <c r="H14" s="30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15.68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3.04</v>
      </c>
      <c r="AB14" s="30">
        <v>12.09</v>
      </c>
      <c r="AC14" s="31">
        <v>0</v>
      </c>
    </row>
    <row r="15" spans="1:29" ht="15.75" x14ac:dyDescent="0.25">
      <c r="A15" s="23"/>
      <c r="B15" s="32">
        <v>45577</v>
      </c>
      <c r="C15" s="70">
        <f t="shared" si="0"/>
        <v>11.150000000000002</v>
      </c>
      <c r="D15" s="71"/>
      <c r="E15" s="29">
        <v>0</v>
      </c>
      <c r="F15" s="30">
        <v>9.4600000000000009</v>
      </c>
      <c r="G15" s="30">
        <v>0</v>
      </c>
      <c r="H15" s="30"/>
      <c r="I15" s="30">
        <v>0</v>
      </c>
      <c r="J15" s="30">
        <v>0</v>
      </c>
      <c r="K15" s="30">
        <v>0</v>
      </c>
      <c r="L15" s="30">
        <v>0</v>
      </c>
      <c r="M15" s="30">
        <v>0.56999999999999995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1.1200000000000001</v>
      </c>
      <c r="Y15" s="30">
        <v>0</v>
      </c>
      <c r="Z15" s="30">
        <v>0</v>
      </c>
      <c r="AA15" s="30">
        <v>0</v>
      </c>
      <c r="AB15" s="30">
        <v>0</v>
      </c>
      <c r="AC15" s="31">
        <v>0</v>
      </c>
    </row>
    <row r="16" spans="1:29" ht="15.75" x14ac:dyDescent="0.25">
      <c r="A16" s="23"/>
      <c r="B16" s="32">
        <v>45578</v>
      </c>
      <c r="C16" s="70">
        <f t="shared" si="0"/>
        <v>101.74999999999999</v>
      </c>
      <c r="D16" s="71"/>
      <c r="E16" s="29">
        <v>0</v>
      </c>
      <c r="F16" s="30">
        <v>0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0</v>
      </c>
      <c r="M16" s="30">
        <v>8.69</v>
      </c>
      <c r="N16" s="30">
        <v>10.69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5.74</v>
      </c>
      <c r="X16" s="30">
        <v>15.25</v>
      </c>
      <c r="Y16" s="30">
        <v>16.59</v>
      </c>
      <c r="Z16" s="30">
        <v>16.52</v>
      </c>
      <c r="AA16" s="30">
        <v>16.72</v>
      </c>
      <c r="AB16" s="30">
        <v>7.84</v>
      </c>
      <c r="AC16" s="31">
        <v>3.71</v>
      </c>
    </row>
    <row r="17" spans="1:29" ht="15.75" x14ac:dyDescent="0.25">
      <c r="A17" s="23"/>
      <c r="B17" s="32">
        <v>45579</v>
      </c>
      <c r="C17" s="70">
        <f t="shared" si="0"/>
        <v>91.52000000000001</v>
      </c>
      <c r="D17" s="71"/>
      <c r="E17" s="29">
        <v>16.5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0</v>
      </c>
      <c r="L17" s="30">
        <v>5.42</v>
      </c>
      <c r="M17" s="30">
        <v>14.98</v>
      </c>
      <c r="N17" s="30">
        <v>0</v>
      </c>
      <c r="O17" s="30">
        <v>1.84</v>
      </c>
      <c r="P17" s="30">
        <v>12.63</v>
      </c>
      <c r="Q17" s="30">
        <v>8.01</v>
      </c>
      <c r="R17" s="30">
        <v>0</v>
      </c>
      <c r="S17" s="30">
        <v>0</v>
      </c>
      <c r="T17" s="30">
        <v>7.3</v>
      </c>
      <c r="U17" s="30">
        <v>0.11</v>
      </c>
      <c r="V17" s="30">
        <v>0</v>
      </c>
      <c r="W17" s="30">
        <v>0</v>
      </c>
      <c r="X17" s="30">
        <v>3.48</v>
      </c>
      <c r="Y17" s="30">
        <v>10.01</v>
      </c>
      <c r="Z17" s="30">
        <v>5.74</v>
      </c>
      <c r="AA17" s="30">
        <v>0</v>
      </c>
      <c r="AB17" s="30">
        <v>0</v>
      </c>
      <c r="AC17" s="31">
        <v>5.5</v>
      </c>
    </row>
    <row r="18" spans="1:29" ht="15.75" x14ac:dyDescent="0.25">
      <c r="A18" s="23"/>
      <c r="B18" s="32">
        <v>45580</v>
      </c>
      <c r="C18" s="70">
        <f t="shared" si="0"/>
        <v>110.19</v>
      </c>
      <c r="D18" s="71"/>
      <c r="E18" s="29">
        <v>3.97</v>
      </c>
      <c r="F18" s="30">
        <v>0</v>
      </c>
      <c r="G18" s="30">
        <v>0</v>
      </c>
      <c r="H18" s="30"/>
      <c r="I18" s="30">
        <v>0</v>
      </c>
      <c r="J18" s="30">
        <v>7.47</v>
      </c>
      <c r="K18" s="30">
        <v>9.2200000000000006</v>
      </c>
      <c r="L18" s="30">
        <v>1.96</v>
      </c>
      <c r="M18" s="30">
        <v>15.45</v>
      </c>
      <c r="N18" s="30">
        <v>0.85</v>
      </c>
      <c r="O18" s="30">
        <v>12.79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6.67</v>
      </c>
      <c r="X18" s="30">
        <v>11.04</v>
      </c>
      <c r="Y18" s="30">
        <v>2.44</v>
      </c>
      <c r="Z18" s="30">
        <v>1.75</v>
      </c>
      <c r="AA18" s="30">
        <v>8.69</v>
      </c>
      <c r="AB18" s="30">
        <v>12.67</v>
      </c>
      <c r="AC18" s="31">
        <v>15.22</v>
      </c>
    </row>
    <row r="19" spans="1:29" ht="15.75" x14ac:dyDescent="0.25">
      <c r="A19" s="23"/>
      <c r="B19" s="32">
        <v>45581</v>
      </c>
      <c r="C19" s="70">
        <f t="shared" si="0"/>
        <v>64.13</v>
      </c>
      <c r="D19" s="71"/>
      <c r="E19" s="29">
        <v>11.97</v>
      </c>
      <c r="F19" s="30">
        <v>0</v>
      </c>
      <c r="G19" s="30">
        <v>0</v>
      </c>
      <c r="H19" s="30"/>
      <c r="I19" s="30">
        <v>0</v>
      </c>
      <c r="J19" s="30">
        <v>0</v>
      </c>
      <c r="K19" s="30">
        <v>0</v>
      </c>
      <c r="L19" s="30">
        <v>11.68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1.3</v>
      </c>
      <c r="X19" s="30">
        <v>0</v>
      </c>
      <c r="Y19" s="30">
        <v>0</v>
      </c>
      <c r="Z19" s="30">
        <v>0</v>
      </c>
      <c r="AA19" s="30">
        <v>10.97</v>
      </c>
      <c r="AB19" s="30">
        <v>11.29</v>
      </c>
      <c r="AC19" s="31">
        <v>16.920000000000002</v>
      </c>
    </row>
    <row r="20" spans="1:29" ht="15.75" x14ac:dyDescent="0.25">
      <c r="A20" s="23"/>
      <c r="B20" s="32">
        <v>45582</v>
      </c>
      <c r="C20" s="70">
        <f t="shared" si="0"/>
        <v>56.360000000000007</v>
      </c>
      <c r="D20" s="71"/>
      <c r="E20" s="29">
        <v>5.08</v>
      </c>
      <c r="F20" s="30">
        <v>0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0</v>
      </c>
      <c r="M20" s="30">
        <v>11.13</v>
      </c>
      <c r="N20" s="30">
        <v>0</v>
      </c>
      <c r="O20" s="30">
        <v>1.73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6.19</v>
      </c>
      <c r="W20" s="30">
        <v>1.88</v>
      </c>
      <c r="X20" s="30">
        <v>6.05</v>
      </c>
      <c r="Y20" s="30">
        <v>0.54</v>
      </c>
      <c r="Z20" s="30">
        <v>3.52</v>
      </c>
      <c r="AA20" s="30">
        <v>4</v>
      </c>
      <c r="AB20" s="30">
        <v>5.84</v>
      </c>
      <c r="AC20" s="31">
        <v>10.4</v>
      </c>
    </row>
    <row r="21" spans="1:29" ht="15.75" x14ac:dyDescent="0.25">
      <c r="A21" s="23"/>
      <c r="B21" s="32">
        <v>45583</v>
      </c>
      <c r="C21" s="70">
        <f t="shared" si="0"/>
        <v>176.07000000000002</v>
      </c>
      <c r="D21" s="71"/>
      <c r="E21" s="29">
        <v>0</v>
      </c>
      <c r="F21" s="30">
        <v>0</v>
      </c>
      <c r="G21" s="30">
        <v>0</v>
      </c>
      <c r="H21" s="30"/>
      <c r="I21" s="30">
        <v>0</v>
      </c>
      <c r="J21" s="30">
        <v>0</v>
      </c>
      <c r="K21" s="30">
        <v>0</v>
      </c>
      <c r="L21" s="30">
        <v>12.2</v>
      </c>
      <c r="M21" s="30">
        <v>9.74</v>
      </c>
      <c r="N21" s="30">
        <v>16.329999999999998</v>
      </c>
      <c r="O21" s="30">
        <v>16.86</v>
      </c>
      <c r="P21" s="30">
        <v>13.36</v>
      </c>
      <c r="Q21" s="30">
        <v>13.04</v>
      </c>
      <c r="R21" s="30">
        <v>12.96</v>
      </c>
      <c r="S21" s="30">
        <v>12.46</v>
      </c>
      <c r="T21" s="30">
        <v>5.69</v>
      </c>
      <c r="U21" s="30">
        <v>9.69</v>
      </c>
      <c r="V21" s="30">
        <v>12.14</v>
      </c>
      <c r="W21" s="30">
        <v>13.41</v>
      </c>
      <c r="X21" s="30">
        <v>14.63</v>
      </c>
      <c r="Y21" s="30">
        <v>0</v>
      </c>
      <c r="Z21" s="30">
        <v>0</v>
      </c>
      <c r="AA21" s="30">
        <v>0</v>
      </c>
      <c r="AB21" s="30">
        <v>5.52</v>
      </c>
      <c r="AC21" s="31">
        <v>8.0399999999999991</v>
      </c>
    </row>
    <row r="22" spans="1:29" ht="15.75" x14ac:dyDescent="0.25">
      <c r="A22" s="23"/>
      <c r="B22" s="32">
        <v>45584</v>
      </c>
      <c r="C22" s="70">
        <f t="shared" si="0"/>
        <v>78.650000000000006</v>
      </c>
      <c r="D22" s="71"/>
      <c r="E22" s="29">
        <v>0</v>
      </c>
      <c r="F22" s="30">
        <v>0</v>
      </c>
      <c r="G22" s="30">
        <v>0</v>
      </c>
      <c r="H22" s="30"/>
      <c r="I22" s="30">
        <v>0</v>
      </c>
      <c r="J22" s="30">
        <v>0</v>
      </c>
      <c r="K22" s="30">
        <v>1.46</v>
      </c>
      <c r="L22" s="30">
        <v>1.5</v>
      </c>
      <c r="M22" s="30">
        <v>8.2200000000000006</v>
      </c>
      <c r="N22" s="30">
        <v>10.54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11.12</v>
      </c>
      <c r="W22" s="30">
        <v>15.71</v>
      </c>
      <c r="X22" s="30">
        <v>14.84</v>
      </c>
      <c r="Y22" s="30">
        <v>15.26</v>
      </c>
      <c r="Z22" s="30">
        <v>0</v>
      </c>
      <c r="AA22" s="30">
        <v>0</v>
      </c>
      <c r="AB22" s="30">
        <v>0</v>
      </c>
      <c r="AC22" s="31">
        <v>0</v>
      </c>
    </row>
    <row r="23" spans="1:29" ht="15.75" x14ac:dyDescent="0.25">
      <c r="A23" s="23"/>
      <c r="B23" s="32">
        <v>45585</v>
      </c>
      <c r="C23" s="70">
        <f t="shared" si="0"/>
        <v>184.56</v>
      </c>
      <c r="D23" s="71"/>
      <c r="E23" s="29">
        <v>0</v>
      </c>
      <c r="F23" s="30">
        <v>0</v>
      </c>
      <c r="G23" s="30">
        <v>0</v>
      </c>
      <c r="H23" s="30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10.59</v>
      </c>
      <c r="O23" s="30">
        <v>11.59</v>
      </c>
      <c r="P23" s="30">
        <v>9.7100000000000009</v>
      </c>
      <c r="Q23" s="30">
        <v>0</v>
      </c>
      <c r="R23" s="30">
        <v>0</v>
      </c>
      <c r="S23" s="30">
        <v>0</v>
      </c>
      <c r="T23" s="30">
        <v>15.86</v>
      </c>
      <c r="U23" s="30">
        <v>16.11</v>
      </c>
      <c r="V23" s="30">
        <v>15.1</v>
      </c>
      <c r="W23" s="30">
        <v>14.73</v>
      </c>
      <c r="X23" s="30">
        <v>15.01</v>
      </c>
      <c r="Y23" s="30">
        <v>15.42</v>
      </c>
      <c r="Z23" s="30">
        <v>14.97</v>
      </c>
      <c r="AA23" s="30">
        <v>15.43</v>
      </c>
      <c r="AB23" s="30">
        <v>15.2</v>
      </c>
      <c r="AC23" s="31">
        <v>14.84</v>
      </c>
    </row>
    <row r="24" spans="1:29" ht="15.75" x14ac:dyDescent="0.25">
      <c r="A24" s="23"/>
      <c r="B24" s="32">
        <v>45586</v>
      </c>
      <c r="C24" s="70">
        <f t="shared" si="0"/>
        <v>117.37</v>
      </c>
      <c r="D24" s="71"/>
      <c r="E24" s="29">
        <v>0</v>
      </c>
      <c r="F24" s="30">
        <v>0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8.98</v>
      </c>
      <c r="M24" s="30">
        <v>14.73</v>
      </c>
      <c r="N24" s="30">
        <v>13.12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11.4</v>
      </c>
      <c r="X24" s="30">
        <v>13.6</v>
      </c>
      <c r="Y24" s="30">
        <v>15.26</v>
      </c>
      <c r="Z24" s="30">
        <v>15.09</v>
      </c>
      <c r="AA24" s="30">
        <v>9.52</v>
      </c>
      <c r="AB24" s="30">
        <v>0</v>
      </c>
      <c r="AC24" s="31">
        <v>15.67</v>
      </c>
    </row>
    <row r="25" spans="1:29" ht="15.75" x14ac:dyDescent="0.25">
      <c r="A25" s="23"/>
      <c r="B25" s="32">
        <v>45587</v>
      </c>
      <c r="C25" s="70">
        <f t="shared" si="0"/>
        <v>130.10999999999999</v>
      </c>
      <c r="D25" s="71"/>
      <c r="E25" s="29">
        <v>14.95</v>
      </c>
      <c r="F25" s="30">
        <v>12.04</v>
      </c>
      <c r="G25" s="30">
        <v>8.1199999999999992</v>
      </c>
      <c r="H25" s="30"/>
      <c r="I25" s="30">
        <v>8.86</v>
      </c>
      <c r="J25" s="30">
        <v>2.04</v>
      </c>
      <c r="K25" s="30">
        <v>0</v>
      </c>
      <c r="L25" s="30">
        <v>9.2200000000000006</v>
      </c>
      <c r="M25" s="30">
        <v>9.5</v>
      </c>
      <c r="N25" s="30">
        <v>2.83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13.98</v>
      </c>
      <c r="Y25" s="30">
        <v>9.16</v>
      </c>
      <c r="Z25" s="30">
        <v>5.88</v>
      </c>
      <c r="AA25" s="30">
        <v>11.02</v>
      </c>
      <c r="AB25" s="30">
        <v>8.0500000000000007</v>
      </c>
      <c r="AC25" s="31">
        <v>14.46</v>
      </c>
    </row>
    <row r="26" spans="1:29" ht="15.75" x14ac:dyDescent="0.25">
      <c r="A26" s="23"/>
      <c r="B26" s="32">
        <v>45588</v>
      </c>
      <c r="C26" s="70">
        <f t="shared" si="0"/>
        <v>57.28</v>
      </c>
      <c r="D26" s="71"/>
      <c r="E26" s="29">
        <v>14.73</v>
      </c>
      <c r="F26" s="30">
        <v>0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6.22</v>
      </c>
      <c r="M26" s="30">
        <v>0.32</v>
      </c>
      <c r="N26" s="30">
        <v>3.21</v>
      </c>
      <c r="O26" s="30">
        <v>8.6999999999999993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10.63</v>
      </c>
      <c r="W26" s="30">
        <v>6.43</v>
      </c>
      <c r="X26" s="30">
        <v>0</v>
      </c>
      <c r="Y26" s="30">
        <v>0</v>
      </c>
      <c r="Z26" s="30">
        <v>0</v>
      </c>
      <c r="AA26" s="30">
        <v>0</v>
      </c>
      <c r="AB26" s="30">
        <v>7.04</v>
      </c>
      <c r="AC26" s="31">
        <v>0</v>
      </c>
    </row>
    <row r="27" spans="1:29" ht="15.75" x14ac:dyDescent="0.25">
      <c r="A27" s="23"/>
      <c r="B27" s="32">
        <v>45589</v>
      </c>
      <c r="C27" s="70">
        <f t="shared" si="0"/>
        <v>78.350000000000009</v>
      </c>
      <c r="D27" s="71"/>
      <c r="E27" s="29">
        <v>15.06</v>
      </c>
      <c r="F27" s="30">
        <v>0</v>
      </c>
      <c r="G27" s="30">
        <v>0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10.1</v>
      </c>
      <c r="N27" s="30">
        <v>3.32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7.72</v>
      </c>
      <c r="W27" s="30">
        <v>3.58</v>
      </c>
      <c r="X27" s="30">
        <v>2.27</v>
      </c>
      <c r="Y27" s="30">
        <v>0</v>
      </c>
      <c r="Z27" s="30">
        <v>9.56</v>
      </c>
      <c r="AA27" s="30">
        <v>15.15</v>
      </c>
      <c r="AB27" s="30">
        <v>0</v>
      </c>
      <c r="AC27" s="31">
        <v>11.59</v>
      </c>
    </row>
    <row r="28" spans="1:29" ht="15.75" x14ac:dyDescent="0.25">
      <c r="A28" s="23"/>
      <c r="B28" s="32">
        <v>45590</v>
      </c>
      <c r="C28" s="70">
        <f t="shared" si="0"/>
        <v>72.550000000000011</v>
      </c>
      <c r="D28" s="71"/>
      <c r="E28" s="29">
        <v>5.66</v>
      </c>
      <c r="F28" s="30">
        <v>0.76</v>
      </c>
      <c r="G28" s="30">
        <v>4.92</v>
      </c>
      <c r="H28" s="30"/>
      <c r="I28" s="30">
        <v>0</v>
      </c>
      <c r="J28" s="30">
        <v>5.01</v>
      </c>
      <c r="K28" s="30">
        <v>11.95</v>
      </c>
      <c r="L28" s="30">
        <v>10.96</v>
      </c>
      <c r="M28" s="30">
        <v>0.46</v>
      </c>
      <c r="N28" s="30">
        <v>0</v>
      </c>
      <c r="O28" s="30">
        <v>0</v>
      </c>
      <c r="P28" s="30">
        <v>0</v>
      </c>
      <c r="Q28" s="30">
        <v>0</v>
      </c>
      <c r="R28" s="30">
        <v>8.42</v>
      </c>
      <c r="S28" s="30">
        <v>0</v>
      </c>
      <c r="T28" s="30">
        <v>0</v>
      </c>
      <c r="U28" s="30">
        <v>1.26</v>
      </c>
      <c r="V28" s="30">
        <v>0.67</v>
      </c>
      <c r="W28" s="30">
        <v>1.2</v>
      </c>
      <c r="X28" s="30">
        <v>0</v>
      </c>
      <c r="Y28" s="30">
        <v>1.64</v>
      </c>
      <c r="Z28" s="30">
        <v>8.6999999999999993</v>
      </c>
      <c r="AA28" s="30">
        <v>3.71</v>
      </c>
      <c r="AB28" s="30">
        <v>0</v>
      </c>
      <c r="AC28" s="31">
        <v>7.23</v>
      </c>
    </row>
    <row r="29" spans="1:29" ht="15.75" x14ac:dyDescent="0.25">
      <c r="A29" s="23"/>
      <c r="B29" s="32">
        <v>45591</v>
      </c>
      <c r="C29" s="70">
        <f t="shared" si="0"/>
        <v>103.67499999999998</v>
      </c>
      <c r="D29" s="71"/>
      <c r="E29" s="29">
        <v>10.99</v>
      </c>
      <c r="F29" s="30">
        <v>10.48</v>
      </c>
      <c r="G29" s="30">
        <v>13.55</v>
      </c>
      <c r="H29" s="30"/>
      <c r="I29" s="30">
        <v>1</v>
      </c>
      <c r="J29" s="30">
        <v>5.04</v>
      </c>
      <c r="K29" s="30">
        <v>0</v>
      </c>
      <c r="L29" s="30">
        <v>3.39</v>
      </c>
      <c r="M29" s="30">
        <v>8.93</v>
      </c>
      <c r="N29" s="30">
        <v>2.2124999999999999</v>
      </c>
      <c r="O29" s="30">
        <v>5.2125000000000004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3.85</v>
      </c>
      <c r="V29" s="30">
        <v>3.88</v>
      </c>
      <c r="W29" s="30">
        <v>15.48</v>
      </c>
      <c r="X29" s="30">
        <v>5.22</v>
      </c>
      <c r="Y29" s="30">
        <v>5.96</v>
      </c>
      <c r="Z29" s="30">
        <v>3.84</v>
      </c>
      <c r="AA29" s="30">
        <v>0</v>
      </c>
      <c r="AB29" s="30">
        <v>0</v>
      </c>
      <c r="AC29" s="31">
        <v>4.6399999999999997</v>
      </c>
    </row>
    <row r="30" spans="1:29" ht="15.75" x14ac:dyDescent="0.25">
      <c r="A30" s="23"/>
      <c r="B30" s="32">
        <v>45592</v>
      </c>
      <c r="C30" s="70">
        <f t="shared" si="0"/>
        <v>83.99</v>
      </c>
      <c r="D30" s="71"/>
      <c r="E30" s="29">
        <v>11.57</v>
      </c>
      <c r="F30" s="30">
        <v>12.29</v>
      </c>
      <c r="G30" s="30">
        <v>13.18</v>
      </c>
      <c r="H30" s="30">
        <v>0.74</v>
      </c>
      <c r="I30" s="30">
        <v>0</v>
      </c>
      <c r="J30" s="30">
        <v>0</v>
      </c>
      <c r="K30" s="30">
        <v>0.68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7.54</v>
      </c>
      <c r="V30" s="30">
        <v>14.35</v>
      </c>
      <c r="W30" s="30">
        <v>2.35</v>
      </c>
      <c r="X30" s="30">
        <v>2.87</v>
      </c>
      <c r="Y30" s="30">
        <v>0</v>
      </c>
      <c r="Z30" s="30">
        <v>0.55000000000000004</v>
      </c>
      <c r="AA30" s="30">
        <v>2.46</v>
      </c>
      <c r="AB30" s="30">
        <v>15.41</v>
      </c>
      <c r="AC30" s="31">
        <v>0</v>
      </c>
    </row>
    <row r="31" spans="1:29" ht="15.75" x14ac:dyDescent="0.25">
      <c r="A31" s="23"/>
      <c r="B31" s="32">
        <v>45593</v>
      </c>
      <c r="C31" s="70">
        <f t="shared" si="0"/>
        <v>142.44250000000002</v>
      </c>
      <c r="D31" s="71"/>
      <c r="E31" s="29">
        <v>9.35</v>
      </c>
      <c r="F31" s="30">
        <v>0</v>
      </c>
      <c r="G31" s="30">
        <v>0</v>
      </c>
      <c r="H31" s="30"/>
      <c r="I31" s="30">
        <v>0</v>
      </c>
      <c r="J31" s="30">
        <v>0</v>
      </c>
      <c r="K31" s="30">
        <v>6.72</v>
      </c>
      <c r="L31" s="30">
        <v>10.02</v>
      </c>
      <c r="M31" s="30">
        <v>0</v>
      </c>
      <c r="N31" s="30">
        <v>0</v>
      </c>
      <c r="O31" s="30">
        <v>6.1449999999999996</v>
      </c>
      <c r="P31" s="30">
        <v>0</v>
      </c>
      <c r="Q31" s="30">
        <v>3.0550000000000002</v>
      </c>
      <c r="R31" s="30">
        <v>9.3074999999999992</v>
      </c>
      <c r="S31" s="30">
        <v>11.904999999999999</v>
      </c>
      <c r="T31" s="30">
        <v>18.522500000000001</v>
      </c>
      <c r="U31" s="30">
        <v>23.642499999999998</v>
      </c>
      <c r="V31" s="30">
        <v>0</v>
      </c>
      <c r="W31" s="30">
        <v>3.89</v>
      </c>
      <c r="X31" s="30">
        <v>2.2000000000000002</v>
      </c>
      <c r="Y31" s="30">
        <v>3.33</v>
      </c>
      <c r="Z31" s="30">
        <v>4</v>
      </c>
      <c r="AA31" s="30">
        <v>20.8475</v>
      </c>
      <c r="AB31" s="30">
        <v>7.7975000000000003</v>
      </c>
      <c r="AC31" s="31">
        <v>1.71</v>
      </c>
    </row>
    <row r="32" spans="1:29" ht="15.75" x14ac:dyDescent="0.25">
      <c r="A32" s="23"/>
      <c r="B32" s="32">
        <v>45594</v>
      </c>
      <c r="C32" s="70">
        <f t="shared" si="0"/>
        <v>134.88499999999999</v>
      </c>
      <c r="D32" s="71"/>
      <c r="E32" s="29">
        <v>0</v>
      </c>
      <c r="F32" s="30">
        <v>0</v>
      </c>
      <c r="G32" s="30">
        <v>0</v>
      </c>
      <c r="H32" s="30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20.094999999999999</v>
      </c>
      <c r="Q32" s="30">
        <v>26.25</v>
      </c>
      <c r="R32" s="30">
        <v>21.802499999999998</v>
      </c>
      <c r="S32" s="30">
        <v>24.107500000000002</v>
      </c>
      <c r="T32" s="30">
        <v>22.75</v>
      </c>
      <c r="U32" s="30">
        <v>10.647500000000001</v>
      </c>
      <c r="V32" s="30">
        <v>9.2324999999999999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1">
        <v>0</v>
      </c>
    </row>
    <row r="33" spans="1:29" ht="15.75" x14ac:dyDescent="0.25">
      <c r="A33" s="23"/>
      <c r="B33" s="32">
        <v>45595</v>
      </c>
      <c r="C33" s="70">
        <f t="shared" si="0"/>
        <v>89.77</v>
      </c>
      <c r="D33" s="71"/>
      <c r="E33" s="29">
        <v>0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24.872499999999999</v>
      </c>
      <c r="O33" s="30">
        <v>23.8475</v>
      </c>
      <c r="P33" s="30">
        <v>0</v>
      </c>
      <c r="Q33" s="30">
        <v>0</v>
      </c>
      <c r="R33" s="30">
        <v>0</v>
      </c>
      <c r="S33" s="30">
        <v>0</v>
      </c>
      <c r="T33" s="30">
        <v>4.93</v>
      </c>
      <c r="U33" s="30">
        <v>14.74</v>
      </c>
      <c r="V33" s="30">
        <v>4.88</v>
      </c>
      <c r="W33" s="30">
        <v>3.02</v>
      </c>
      <c r="X33" s="30">
        <v>0</v>
      </c>
      <c r="Y33" s="30">
        <v>0</v>
      </c>
      <c r="Z33" s="30">
        <v>0</v>
      </c>
      <c r="AA33" s="30">
        <v>5.34</v>
      </c>
      <c r="AB33" s="30">
        <v>8.14</v>
      </c>
      <c r="AC33" s="31">
        <v>0</v>
      </c>
    </row>
    <row r="34" spans="1:29" ht="16.5" thickTop="1" x14ac:dyDescent="0.25">
      <c r="A34" s="23"/>
      <c r="B34" s="33">
        <v>45596</v>
      </c>
      <c r="C34" s="72">
        <f>SUM(E34:AC34)</f>
        <v>129.39750000000001</v>
      </c>
      <c r="D34" s="73"/>
      <c r="E34" s="29">
        <v>11.56</v>
      </c>
      <c r="F34" s="30">
        <v>0</v>
      </c>
      <c r="G34" s="30">
        <v>0</v>
      </c>
      <c r="H34" s="30"/>
      <c r="I34" s="30">
        <v>0</v>
      </c>
      <c r="J34" s="30">
        <v>0</v>
      </c>
      <c r="K34" s="30">
        <v>0</v>
      </c>
      <c r="L34" s="30">
        <v>5.4550000000000001</v>
      </c>
      <c r="M34" s="30">
        <v>8.9774999999999991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19.135000000000002</v>
      </c>
      <c r="V34" s="30">
        <v>21.734999999999999</v>
      </c>
      <c r="W34" s="30">
        <v>26.1</v>
      </c>
      <c r="X34" s="30">
        <v>3.5325000000000002</v>
      </c>
      <c r="Y34" s="30">
        <v>13.26</v>
      </c>
      <c r="Z34" s="30">
        <v>13.4825</v>
      </c>
      <c r="AA34" s="30">
        <v>0</v>
      </c>
      <c r="AB34" s="30">
        <v>0</v>
      </c>
      <c r="AC34" s="31">
        <v>6.16</v>
      </c>
    </row>
    <row r="35" spans="1:29" x14ac:dyDescent="0.25">
      <c r="A35" s="23"/>
      <c r="B35" s="23"/>
      <c r="C35" s="84">
        <f>SUM(C4:D34)</f>
        <v>2654.22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23"/>
      <c r="B37" s="80" t="s">
        <v>0</v>
      </c>
      <c r="C37" s="74" t="s">
        <v>37</v>
      </c>
      <c r="D37" s="75"/>
      <c r="E37" s="78" t="s">
        <v>39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34" t="s">
        <v>27</v>
      </c>
    </row>
    <row r="39" spans="1:29" ht="15.75" x14ac:dyDescent="0.25">
      <c r="A39" s="23"/>
      <c r="B39" s="28">
        <v>45566</v>
      </c>
      <c r="C39" s="70">
        <f>SUM(E39:AC39)</f>
        <v>-40.01</v>
      </c>
      <c r="D39" s="71"/>
      <c r="E39" s="29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-3.67</v>
      </c>
      <c r="P39" s="30">
        <v>-4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-9.7799999999999994</v>
      </c>
      <c r="X39" s="30">
        <v>-9.41</v>
      </c>
      <c r="Y39" s="30">
        <v>-2.4700000000000002</v>
      </c>
      <c r="Z39" s="30">
        <v>-1.58</v>
      </c>
      <c r="AA39" s="30">
        <v>0</v>
      </c>
      <c r="AB39" s="30">
        <v>0</v>
      </c>
      <c r="AC39" s="31">
        <v>-9.1</v>
      </c>
    </row>
    <row r="40" spans="1:29" ht="15.75" x14ac:dyDescent="0.25">
      <c r="A40" s="23"/>
      <c r="B40" s="32">
        <v>45567</v>
      </c>
      <c r="C40" s="70">
        <f t="shared" ref="C40:C68" si="1">SUM(E40:AC40)</f>
        <v>-63.29</v>
      </c>
      <c r="D40" s="71"/>
      <c r="E40" s="29">
        <v>-4.5</v>
      </c>
      <c r="F40" s="30">
        <v>-3.9</v>
      </c>
      <c r="G40" s="30">
        <v>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-4.2300000000000004</v>
      </c>
      <c r="O40" s="30">
        <v>-3.98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-9.58</v>
      </c>
      <c r="V40" s="30">
        <v>-8.82</v>
      </c>
      <c r="W40" s="30">
        <v>-0.97</v>
      </c>
      <c r="X40" s="30">
        <v>-2.97</v>
      </c>
      <c r="Y40" s="30">
        <v>-12.96</v>
      </c>
      <c r="Z40" s="30">
        <v>-5.0999999999999996</v>
      </c>
      <c r="AA40" s="30">
        <v>0</v>
      </c>
      <c r="AB40" s="30">
        <v>0</v>
      </c>
      <c r="AC40" s="31">
        <v>-6.28</v>
      </c>
    </row>
    <row r="41" spans="1:29" ht="15.75" x14ac:dyDescent="0.25">
      <c r="A41" s="23"/>
      <c r="B41" s="32">
        <v>45568</v>
      </c>
      <c r="C41" s="70">
        <f t="shared" si="1"/>
        <v>-60.62</v>
      </c>
      <c r="D41" s="71"/>
      <c r="E41" s="29">
        <v>0</v>
      </c>
      <c r="F41" s="30">
        <v>0</v>
      </c>
      <c r="G41" s="30">
        <v>0</v>
      </c>
      <c r="H41" s="30"/>
      <c r="I41" s="30">
        <v>0</v>
      </c>
      <c r="J41" s="30">
        <v>0</v>
      </c>
      <c r="K41" s="30">
        <v>0</v>
      </c>
      <c r="L41" s="30">
        <v>-0.63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-6.65</v>
      </c>
      <c r="X41" s="30">
        <v>-12.75</v>
      </c>
      <c r="Y41" s="30">
        <v>-12.55</v>
      </c>
      <c r="Z41" s="30">
        <v>-13.95</v>
      </c>
      <c r="AA41" s="30">
        <v>-8.0500000000000007</v>
      </c>
      <c r="AB41" s="30">
        <v>-3.71</v>
      </c>
      <c r="AC41" s="31">
        <v>-2.33</v>
      </c>
    </row>
    <row r="42" spans="1:29" ht="15.75" x14ac:dyDescent="0.25">
      <c r="A42" s="23"/>
      <c r="B42" s="32">
        <v>45569</v>
      </c>
      <c r="C42" s="70">
        <f t="shared" si="1"/>
        <v>-60.09</v>
      </c>
      <c r="D42" s="71"/>
      <c r="E42" s="29">
        <v>-1.43</v>
      </c>
      <c r="F42" s="30">
        <v>0</v>
      </c>
      <c r="G42" s="30">
        <v>0</v>
      </c>
      <c r="H42" s="30"/>
      <c r="I42" s="30">
        <v>0</v>
      </c>
      <c r="J42" s="30">
        <v>0</v>
      </c>
      <c r="K42" s="30">
        <v>0</v>
      </c>
      <c r="L42" s="30">
        <v>-13.72</v>
      </c>
      <c r="M42" s="30">
        <v>-13.35</v>
      </c>
      <c r="N42" s="30">
        <v>0</v>
      </c>
      <c r="O42" s="30">
        <v>-2.92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-6.1</v>
      </c>
      <c r="Y42" s="30">
        <v>-14.59</v>
      </c>
      <c r="Z42" s="30">
        <v>-3.56</v>
      </c>
      <c r="AA42" s="30">
        <v>-4.42</v>
      </c>
      <c r="AB42" s="30">
        <v>0</v>
      </c>
      <c r="AC42" s="31">
        <v>0</v>
      </c>
    </row>
    <row r="43" spans="1:29" ht="15.75" x14ac:dyDescent="0.25">
      <c r="A43" s="23"/>
      <c r="B43" s="32">
        <v>45570</v>
      </c>
      <c r="C43" s="70">
        <f t="shared" si="1"/>
        <v>-144.9</v>
      </c>
      <c r="D43" s="71"/>
      <c r="E43" s="29">
        <v>-6.92</v>
      </c>
      <c r="F43" s="30">
        <v>-2.3199999999999998</v>
      </c>
      <c r="G43" s="30">
        <v>-4.25</v>
      </c>
      <c r="H43" s="30"/>
      <c r="I43" s="30">
        <v>-2.6</v>
      </c>
      <c r="J43" s="30">
        <v>-9.6199999999999992</v>
      </c>
      <c r="K43" s="30">
        <v>-10.23</v>
      </c>
      <c r="L43" s="30">
        <v>-6.43</v>
      </c>
      <c r="M43" s="30">
        <v>0</v>
      </c>
      <c r="N43" s="30">
        <v>0</v>
      </c>
      <c r="O43" s="30">
        <v>0</v>
      </c>
      <c r="P43" s="30">
        <v>0</v>
      </c>
      <c r="Q43" s="30">
        <v>-10.01</v>
      </c>
      <c r="R43" s="30">
        <v>0</v>
      </c>
      <c r="S43" s="30">
        <v>0</v>
      </c>
      <c r="T43" s="30">
        <v>0</v>
      </c>
      <c r="U43" s="30">
        <v>-13.87</v>
      </c>
      <c r="V43" s="30">
        <v>-14.28</v>
      </c>
      <c r="W43" s="30">
        <v>-14.35</v>
      </c>
      <c r="X43" s="30">
        <v>-14.43</v>
      </c>
      <c r="Y43" s="30">
        <v>-13.93</v>
      </c>
      <c r="Z43" s="30">
        <v>-1.64</v>
      </c>
      <c r="AA43" s="30">
        <v>-5.53</v>
      </c>
      <c r="AB43" s="30">
        <v>-14.49</v>
      </c>
      <c r="AC43" s="31">
        <v>0</v>
      </c>
    </row>
    <row r="44" spans="1:29" ht="15.75" x14ac:dyDescent="0.25">
      <c r="A44" s="23"/>
      <c r="B44" s="32">
        <v>45571</v>
      </c>
      <c r="C44" s="70">
        <f t="shared" si="1"/>
        <v>-38.35</v>
      </c>
      <c r="D44" s="71"/>
      <c r="E44" s="29">
        <v>0</v>
      </c>
      <c r="F44" s="30">
        <v>0</v>
      </c>
      <c r="G44" s="30">
        <v>0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-9.27</v>
      </c>
      <c r="X44" s="30">
        <v>-1.32</v>
      </c>
      <c r="Y44" s="30">
        <v>-14.32</v>
      </c>
      <c r="Z44" s="30">
        <v>-12.01</v>
      </c>
      <c r="AA44" s="30">
        <v>0</v>
      </c>
      <c r="AB44" s="30">
        <v>-0.85</v>
      </c>
      <c r="AC44" s="31">
        <v>-0.57999999999999996</v>
      </c>
    </row>
    <row r="45" spans="1:29" ht="15.75" x14ac:dyDescent="0.25">
      <c r="A45" s="23"/>
      <c r="B45" s="32">
        <v>45572</v>
      </c>
      <c r="C45" s="70">
        <f t="shared" si="1"/>
        <v>-98.55</v>
      </c>
      <c r="D45" s="71"/>
      <c r="E45" s="29">
        <v>-0.5</v>
      </c>
      <c r="F45" s="30">
        <v>-7.84</v>
      </c>
      <c r="G45" s="30">
        <v>0</v>
      </c>
      <c r="H45" s="30"/>
      <c r="I45" s="30">
        <v>0</v>
      </c>
      <c r="J45" s="30">
        <v>0</v>
      </c>
      <c r="K45" s="30">
        <v>0</v>
      </c>
      <c r="L45" s="30">
        <v>-5.5</v>
      </c>
      <c r="M45" s="30">
        <v>0</v>
      </c>
      <c r="N45" s="30">
        <v>-1.03</v>
      </c>
      <c r="O45" s="30">
        <v>0</v>
      </c>
      <c r="P45" s="30">
        <v>0</v>
      </c>
      <c r="Q45" s="30">
        <v>-0.95</v>
      </c>
      <c r="R45" s="30">
        <v>-10.43</v>
      </c>
      <c r="S45" s="30">
        <v>-10.57</v>
      </c>
      <c r="T45" s="30">
        <v>-10.57</v>
      </c>
      <c r="U45" s="30">
        <v>-10.57</v>
      </c>
      <c r="V45" s="30">
        <v>-10.57</v>
      </c>
      <c r="W45" s="30">
        <v>-0.41</v>
      </c>
      <c r="X45" s="30">
        <v>-5.25</v>
      </c>
      <c r="Y45" s="30">
        <v>-13.64</v>
      </c>
      <c r="Z45" s="30">
        <v>-2.8</v>
      </c>
      <c r="AA45" s="30">
        <v>-0.61</v>
      </c>
      <c r="AB45" s="30">
        <v>-7.31</v>
      </c>
      <c r="AC45" s="31">
        <v>0</v>
      </c>
    </row>
    <row r="46" spans="1:29" ht="15.75" x14ac:dyDescent="0.25">
      <c r="A46" s="23"/>
      <c r="B46" s="32">
        <v>45573</v>
      </c>
      <c r="C46" s="70">
        <f t="shared" si="1"/>
        <v>-1.7400000000000002</v>
      </c>
      <c r="D46" s="71"/>
      <c r="E46" s="29">
        <v>-1.62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-0.12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1">
        <v>0</v>
      </c>
    </row>
    <row r="47" spans="1:29" ht="15.75" x14ac:dyDescent="0.25">
      <c r="A47" s="23"/>
      <c r="B47" s="32">
        <v>45574</v>
      </c>
      <c r="C47" s="70">
        <f t="shared" si="1"/>
        <v>-14.77</v>
      </c>
      <c r="D47" s="71"/>
      <c r="E47" s="29">
        <v>0</v>
      </c>
      <c r="F47" s="30">
        <v>0</v>
      </c>
      <c r="G47" s="30">
        <v>0</v>
      </c>
      <c r="H47" s="30"/>
      <c r="I47" s="30">
        <v>0</v>
      </c>
      <c r="J47" s="30">
        <v>0</v>
      </c>
      <c r="K47" s="30">
        <v>0</v>
      </c>
      <c r="L47" s="30">
        <v>-2.41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-9.9499999999999993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-1.39</v>
      </c>
      <c r="AC47" s="31">
        <v>-1.02</v>
      </c>
    </row>
    <row r="48" spans="1:29" ht="15.75" x14ac:dyDescent="0.25">
      <c r="A48" s="23"/>
      <c r="B48" s="32">
        <v>45575</v>
      </c>
      <c r="C48" s="70">
        <f t="shared" si="1"/>
        <v>-75.91</v>
      </c>
      <c r="D48" s="71"/>
      <c r="E48" s="29">
        <v>0</v>
      </c>
      <c r="F48" s="30">
        <v>0</v>
      </c>
      <c r="G48" s="30">
        <v>0</v>
      </c>
      <c r="H48" s="30"/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-0.18</v>
      </c>
      <c r="W48" s="30">
        <v>0</v>
      </c>
      <c r="X48" s="30">
        <v>-13.52</v>
      </c>
      <c r="Y48" s="30">
        <v>-10.51</v>
      </c>
      <c r="Z48" s="30">
        <v>-14.3</v>
      </c>
      <c r="AA48" s="30">
        <v>-14.12</v>
      </c>
      <c r="AB48" s="30">
        <v>-12.95</v>
      </c>
      <c r="AC48" s="31">
        <v>-10.33</v>
      </c>
    </row>
    <row r="49" spans="1:29" ht="15.75" x14ac:dyDescent="0.25">
      <c r="A49" s="23"/>
      <c r="B49" s="32">
        <v>45576</v>
      </c>
      <c r="C49" s="70">
        <f t="shared" si="1"/>
        <v>-113.00999999999999</v>
      </c>
      <c r="D49" s="71"/>
      <c r="E49" s="29">
        <v>-4.16</v>
      </c>
      <c r="F49" s="30">
        <v>0</v>
      </c>
      <c r="G49" s="30">
        <v>0</v>
      </c>
      <c r="H49" s="30"/>
      <c r="I49" s="30">
        <v>0</v>
      </c>
      <c r="J49" s="30">
        <v>0</v>
      </c>
      <c r="K49" s="30">
        <v>0</v>
      </c>
      <c r="L49" s="30">
        <v>-10.01</v>
      </c>
      <c r="M49" s="30">
        <v>-13.72</v>
      </c>
      <c r="N49" s="30">
        <v>0</v>
      </c>
      <c r="O49" s="30">
        <v>-8.82</v>
      </c>
      <c r="P49" s="30">
        <v>-7.84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-13.9</v>
      </c>
      <c r="X49" s="30">
        <v>-14.23</v>
      </c>
      <c r="Y49" s="30">
        <v>-14.15</v>
      </c>
      <c r="Z49" s="30">
        <v>-14.25</v>
      </c>
      <c r="AA49" s="30">
        <v>0</v>
      </c>
      <c r="AB49" s="30">
        <v>0</v>
      </c>
      <c r="AC49" s="31">
        <v>-11.93</v>
      </c>
    </row>
    <row r="50" spans="1:29" ht="15.75" x14ac:dyDescent="0.25">
      <c r="A50" s="23"/>
      <c r="B50" s="32">
        <v>45577</v>
      </c>
      <c r="C50" s="70">
        <f t="shared" si="1"/>
        <v>-93.7</v>
      </c>
      <c r="D50" s="71"/>
      <c r="E50" s="29">
        <v>-3.69</v>
      </c>
      <c r="F50" s="30">
        <v>0</v>
      </c>
      <c r="G50" s="30">
        <v>-2.94</v>
      </c>
      <c r="H50" s="30"/>
      <c r="I50" s="30">
        <v>0</v>
      </c>
      <c r="J50" s="30">
        <v>0</v>
      </c>
      <c r="K50" s="30">
        <v>0</v>
      </c>
      <c r="L50" s="30">
        <v>-10.16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-11.56</v>
      </c>
      <c r="X50" s="30">
        <v>0</v>
      </c>
      <c r="Y50" s="30">
        <v>-13.65</v>
      </c>
      <c r="Z50" s="30">
        <v>-14.01</v>
      </c>
      <c r="AA50" s="30">
        <v>-12.66</v>
      </c>
      <c r="AB50" s="30">
        <v>-12.51</v>
      </c>
      <c r="AC50" s="31">
        <v>-12.52</v>
      </c>
    </row>
    <row r="51" spans="1:29" ht="15.75" x14ac:dyDescent="0.25">
      <c r="A51" s="23"/>
      <c r="B51" s="32">
        <v>45578</v>
      </c>
      <c r="C51" s="70">
        <f t="shared" si="1"/>
        <v>-1.21</v>
      </c>
      <c r="D51" s="71"/>
      <c r="E51" s="29">
        <v>0</v>
      </c>
      <c r="F51" s="30">
        <v>0</v>
      </c>
      <c r="G51" s="30">
        <v>0</v>
      </c>
      <c r="H51" s="30"/>
      <c r="I51" s="30">
        <v>0</v>
      </c>
      <c r="J51" s="30">
        <v>0</v>
      </c>
      <c r="K51" s="30">
        <v>0</v>
      </c>
      <c r="L51" s="30">
        <v>-1.21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1">
        <v>0</v>
      </c>
    </row>
    <row r="52" spans="1:29" ht="15.75" x14ac:dyDescent="0.25">
      <c r="A52" s="23"/>
      <c r="B52" s="32">
        <v>45579</v>
      </c>
      <c r="C52" s="70">
        <f t="shared" si="1"/>
        <v>-18.580000000000002</v>
      </c>
      <c r="D52" s="71"/>
      <c r="E52" s="29">
        <v>0</v>
      </c>
      <c r="F52" s="30">
        <v>0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-0.77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-10.33</v>
      </c>
      <c r="W52" s="30">
        <v>-2.4900000000000002</v>
      </c>
      <c r="X52" s="30">
        <v>0</v>
      </c>
      <c r="Y52" s="30">
        <v>0</v>
      </c>
      <c r="Z52" s="30">
        <v>-1.1200000000000001</v>
      </c>
      <c r="AA52" s="30">
        <v>-2.61</v>
      </c>
      <c r="AB52" s="30">
        <v>-1.26</v>
      </c>
      <c r="AC52" s="31">
        <v>0</v>
      </c>
    </row>
    <row r="53" spans="1:29" ht="15.75" x14ac:dyDescent="0.25">
      <c r="A53" s="23"/>
      <c r="B53" s="32">
        <v>45580</v>
      </c>
      <c r="C53" s="70">
        <f t="shared" si="1"/>
        <v>-7.0600000000000005</v>
      </c>
      <c r="D53" s="71"/>
      <c r="E53" s="29">
        <v>0</v>
      </c>
      <c r="F53" s="30">
        <v>0</v>
      </c>
      <c r="G53" s="30">
        <v>0</v>
      </c>
      <c r="H53" s="30"/>
      <c r="I53" s="30">
        <v>-2.1800000000000002</v>
      </c>
      <c r="J53" s="30">
        <v>0</v>
      </c>
      <c r="K53" s="30">
        <v>0</v>
      </c>
      <c r="L53" s="30">
        <v>-0.26</v>
      </c>
      <c r="M53" s="30">
        <v>0</v>
      </c>
      <c r="N53" s="30">
        <v>-0.46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-3.91</v>
      </c>
      <c r="W53" s="30">
        <v>0</v>
      </c>
      <c r="X53" s="30">
        <v>0</v>
      </c>
      <c r="Y53" s="30">
        <v>0</v>
      </c>
      <c r="Z53" s="30">
        <v>-0.25</v>
      </c>
      <c r="AA53" s="30">
        <v>0</v>
      </c>
      <c r="AB53" s="30">
        <v>0</v>
      </c>
      <c r="AC53" s="31">
        <v>0</v>
      </c>
    </row>
    <row r="54" spans="1:29" ht="15.75" x14ac:dyDescent="0.25">
      <c r="A54" s="23"/>
      <c r="B54" s="32">
        <v>45581</v>
      </c>
      <c r="C54" s="70">
        <f t="shared" si="1"/>
        <v>-49.43</v>
      </c>
      <c r="D54" s="71"/>
      <c r="E54" s="29">
        <v>0</v>
      </c>
      <c r="F54" s="30">
        <v>0</v>
      </c>
      <c r="G54" s="30">
        <v>0</v>
      </c>
      <c r="H54" s="30"/>
      <c r="I54" s="30">
        <v>0</v>
      </c>
      <c r="J54" s="30">
        <v>0</v>
      </c>
      <c r="K54" s="30">
        <v>0</v>
      </c>
      <c r="L54" s="30">
        <v>-0.85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-8.7799999999999994</v>
      </c>
      <c r="W54" s="30">
        <v>-0.01</v>
      </c>
      <c r="X54" s="30">
        <v>-12.38</v>
      </c>
      <c r="Y54" s="30">
        <v>-13.76</v>
      </c>
      <c r="Z54" s="30">
        <v>-11.74</v>
      </c>
      <c r="AA54" s="30">
        <v>-1.91</v>
      </c>
      <c r="AB54" s="30">
        <v>0</v>
      </c>
      <c r="AC54" s="31">
        <v>0</v>
      </c>
    </row>
    <row r="55" spans="1:29" ht="15.75" x14ac:dyDescent="0.25">
      <c r="A55" s="23"/>
      <c r="B55" s="32">
        <v>45582</v>
      </c>
      <c r="C55" s="70">
        <f t="shared" si="1"/>
        <v>-36.61</v>
      </c>
      <c r="D55" s="71"/>
      <c r="E55" s="29">
        <v>0</v>
      </c>
      <c r="F55" s="30">
        <v>0</v>
      </c>
      <c r="G55" s="30">
        <v>0</v>
      </c>
      <c r="H55" s="30"/>
      <c r="I55" s="30">
        <v>0</v>
      </c>
      <c r="J55" s="30">
        <v>0</v>
      </c>
      <c r="K55" s="30">
        <v>-9.91</v>
      </c>
      <c r="L55" s="30">
        <v>-7.93</v>
      </c>
      <c r="M55" s="30">
        <v>0</v>
      </c>
      <c r="N55" s="30">
        <v>-9.6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-8.1999999999999993</v>
      </c>
      <c r="V55" s="30">
        <v>0</v>
      </c>
      <c r="W55" s="30">
        <v>-0.46</v>
      </c>
      <c r="X55" s="30">
        <v>0</v>
      </c>
      <c r="Y55" s="30">
        <v>-0.22</v>
      </c>
      <c r="Z55" s="30">
        <v>0</v>
      </c>
      <c r="AA55" s="30">
        <v>-0.28999999999999998</v>
      </c>
      <c r="AB55" s="30">
        <v>0</v>
      </c>
      <c r="AC55" s="31">
        <v>0</v>
      </c>
    </row>
    <row r="56" spans="1:29" ht="15.75" x14ac:dyDescent="0.25">
      <c r="A56" s="23"/>
      <c r="B56" s="32">
        <v>45583</v>
      </c>
      <c r="C56" s="70">
        <f t="shared" si="1"/>
        <v>-27.78</v>
      </c>
      <c r="D56" s="71"/>
      <c r="E56" s="29">
        <v>0</v>
      </c>
      <c r="F56" s="30">
        <v>0</v>
      </c>
      <c r="G56" s="30">
        <v>0</v>
      </c>
      <c r="H56" s="30"/>
      <c r="I56" s="30">
        <v>0</v>
      </c>
      <c r="J56" s="30">
        <v>0</v>
      </c>
      <c r="K56" s="30">
        <v>-3.79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-4.1500000000000004</v>
      </c>
      <c r="Z56" s="30">
        <v>-9.6999999999999993</v>
      </c>
      <c r="AA56" s="30">
        <v>-10.14</v>
      </c>
      <c r="AB56" s="30">
        <v>0</v>
      </c>
      <c r="AC56" s="31">
        <v>0</v>
      </c>
    </row>
    <row r="57" spans="1:29" ht="15.75" x14ac:dyDescent="0.25">
      <c r="A57" s="23"/>
      <c r="B57" s="32">
        <v>45584</v>
      </c>
      <c r="C57" s="70">
        <f t="shared" si="1"/>
        <v>-37.589999999999996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-11.64</v>
      </c>
      <c r="AA57" s="30">
        <v>-7.9</v>
      </c>
      <c r="AB57" s="30">
        <v>-6.38</v>
      </c>
      <c r="AC57" s="31">
        <v>-11.67</v>
      </c>
    </row>
    <row r="58" spans="1:29" ht="15.75" x14ac:dyDescent="0.25">
      <c r="A58" s="23"/>
      <c r="B58" s="32">
        <v>45585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/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1">
        <v>0</v>
      </c>
    </row>
    <row r="59" spans="1:29" ht="15.75" x14ac:dyDescent="0.25">
      <c r="A59" s="23"/>
      <c r="B59" s="32">
        <v>45586</v>
      </c>
      <c r="C59" s="70">
        <f t="shared" si="1"/>
        <v>-14.63</v>
      </c>
      <c r="D59" s="71"/>
      <c r="E59" s="29">
        <v>0</v>
      </c>
      <c r="F59" s="30">
        <v>0</v>
      </c>
      <c r="G59" s="30">
        <v>0</v>
      </c>
      <c r="H59" s="30"/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-5.62</v>
      </c>
      <c r="V59" s="30">
        <v>-5.34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-3.67</v>
      </c>
      <c r="AC59" s="31">
        <v>0</v>
      </c>
    </row>
    <row r="60" spans="1:29" ht="15.75" x14ac:dyDescent="0.25">
      <c r="A60" s="23"/>
      <c r="B60" s="32">
        <v>45587</v>
      </c>
      <c r="C60" s="70">
        <f t="shared" si="1"/>
        <v>-50.849999999999994</v>
      </c>
      <c r="D60" s="71"/>
      <c r="E60" s="29">
        <v>0</v>
      </c>
      <c r="F60" s="30">
        <v>0</v>
      </c>
      <c r="G60" s="30">
        <v>0</v>
      </c>
      <c r="H60" s="30"/>
      <c r="I60" s="30">
        <v>0</v>
      </c>
      <c r="J60" s="30">
        <v>0</v>
      </c>
      <c r="K60" s="30">
        <v>-7.17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-9.35</v>
      </c>
      <c r="T60" s="30">
        <v>-10.55</v>
      </c>
      <c r="U60" s="30">
        <v>-10.36</v>
      </c>
      <c r="V60" s="30">
        <v>-6.4</v>
      </c>
      <c r="W60" s="30">
        <v>-7.02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1">
        <v>0</v>
      </c>
    </row>
    <row r="61" spans="1:29" ht="15.75" x14ac:dyDescent="0.25">
      <c r="A61" s="23"/>
      <c r="B61" s="32">
        <v>45588</v>
      </c>
      <c r="C61" s="70">
        <f t="shared" si="1"/>
        <v>-54.5</v>
      </c>
      <c r="D61" s="71"/>
      <c r="E61" s="29">
        <v>0</v>
      </c>
      <c r="F61" s="30">
        <v>0</v>
      </c>
      <c r="G61" s="30">
        <v>0</v>
      </c>
      <c r="H61" s="30"/>
      <c r="I61" s="30">
        <v>0</v>
      </c>
      <c r="J61" s="30">
        <v>0</v>
      </c>
      <c r="K61" s="30">
        <v>0</v>
      </c>
      <c r="L61" s="30">
        <v>0</v>
      </c>
      <c r="M61" s="30">
        <v>-0.47</v>
      </c>
      <c r="N61" s="30">
        <v>-1.42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-14.02</v>
      </c>
      <c r="Y61" s="30">
        <v>-14.62</v>
      </c>
      <c r="Z61" s="30">
        <v>-5.91</v>
      </c>
      <c r="AA61" s="30">
        <v>-12.7</v>
      </c>
      <c r="AB61" s="30">
        <v>0</v>
      </c>
      <c r="AC61" s="31">
        <v>-5.36</v>
      </c>
    </row>
    <row r="62" spans="1:29" ht="15.75" x14ac:dyDescent="0.25">
      <c r="A62" s="23"/>
      <c r="B62" s="32">
        <v>45589</v>
      </c>
      <c r="C62" s="70">
        <f t="shared" si="1"/>
        <v>-24.630000000000003</v>
      </c>
      <c r="D62" s="71"/>
      <c r="E62" s="29">
        <v>0</v>
      </c>
      <c r="F62" s="30">
        <v>0</v>
      </c>
      <c r="G62" s="30">
        <v>0</v>
      </c>
      <c r="H62" s="30"/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-10.9</v>
      </c>
      <c r="P62" s="30">
        <v>-4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-1.01</v>
      </c>
      <c r="Z62" s="30">
        <v>0</v>
      </c>
      <c r="AA62" s="30">
        <v>0</v>
      </c>
      <c r="AB62" s="30">
        <v>-8.7200000000000006</v>
      </c>
      <c r="AC62" s="31">
        <v>0</v>
      </c>
    </row>
    <row r="63" spans="1:29" ht="15.75" x14ac:dyDescent="0.25">
      <c r="A63" s="23"/>
      <c r="B63" s="32">
        <v>45590</v>
      </c>
      <c r="C63" s="70">
        <f t="shared" si="1"/>
        <v>-50.539999999999992</v>
      </c>
      <c r="D63" s="71"/>
      <c r="E63" s="29">
        <v>0</v>
      </c>
      <c r="F63" s="30">
        <v>0</v>
      </c>
      <c r="G63" s="30">
        <v>0</v>
      </c>
      <c r="H63" s="30"/>
      <c r="I63" s="30">
        <v>-0.65</v>
      </c>
      <c r="J63" s="30">
        <v>0</v>
      </c>
      <c r="K63" s="30">
        <v>0</v>
      </c>
      <c r="L63" s="30">
        <v>0</v>
      </c>
      <c r="M63" s="30">
        <v>-0.43</v>
      </c>
      <c r="N63" s="30">
        <v>-7.64</v>
      </c>
      <c r="O63" s="30">
        <v>-13.44</v>
      </c>
      <c r="P63" s="30">
        <v>-2.98</v>
      </c>
      <c r="Q63" s="30">
        <v>-3.55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-0.15</v>
      </c>
      <c r="X63" s="30">
        <v>-8.9600000000000009</v>
      </c>
      <c r="Y63" s="30">
        <v>-0.62</v>
      </c>
      <c r="Z63" s="30">
        <v>0</v>
      </c>
      <c r="AA63" s="30">
        <v>-0.86</v>
      </c>
      <c r="AB63" s="30">
        <v>-11.26</v>
      </c>
      <c r="AC63" s="31">
        <v>0</v>
      </c>
    </row>
    <row r="64" spans="1:29" ht="15.75" x14ac:dyDescent="0.25">
      <c r="A64" s="23"/>
      <c r="B64" s="32">
        <v>45591</v>
      </c>
      <c r="C64" s="70">
        <f t="shared" si="1"/>
        <v>-16.579999999999998</v>
      </c>
      <c r="D64" s="71"/>
      <c r="E64" s="29">
        <v>0</v>
      </c>
      <c r="F64" s="30">
        <v>0</v>
      </c>
      <c r="G64" s="30">
        <v>0</v>
      </c>
      <c r="H64" s="30"/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-0.86</v>
      </c>
      <c r="Y64" s="30">
        <v>0</v>
      </c>
      <c r="Z64" s="30">
        <v>-2.4500000000000002</v>
      </c>
      <c r="AA64" s="30">
        <v>-7.46</v>
      </c>
      <c r="AB64" s="30">
        <v>-5.81</v>
      </c>
      <c r="AC64" s="31">
        <v>0</v>
      </c>
    </row>
    <row r="65" spans="1:29" ht="15.75" x14ac:dyDescent="0.25">
      <c r="A65" s="23"/>
      <c r="B65" s="32">
        <v>45592</v>
      </c>
      <c r="C65" s="70">
        <f t="shared" si="1"/>
        <v>-92.839999999999989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-2.5</v>
      </c>
      <c r="K65" s="30">
        <v>0</v>
      </c>
      <c r="L65" s="30">
        <v>-13.2</v>
      </c>
      <c r="M65" s="30">
        <v>-12.29</v>
      </c>
      <c r="N65" s="30">
        <v>-12.35</v>
      </c>
      <c r="O65" s="30">
        <v>-10.59</v>
      </c>
      <c r="P65" s="30">
        <v>-7.62</v>
      </c>
      <c r="Q65" s="30">
        <v>0</v>
      </c>
      <c r="R65" s="30">
        <v>0</v>
      </c>
      <c r="S65" s="30">
        <v>0</v>
      </c>
      <c r="T65" s="30">
        <v>-1.07</v>
      </c>
      <c r="U65" s="30">
        <v>0</v>
      </c>
      <c r="V65" s="30">
        <v>0</v>
      </c>
      <c r="W65" s="30">
        <v>0</v>
      </c>
      <c r="X65" s="30">
        <v>0</v>
      </c>
      <c r="Y65" s="30">
        <v>-13.65</v>
      </c>
      <c r="Z65" s="30">
        <v>-8.2200000000000006</v>
      </c>
      <c r="AA65" s="30">
        <v>-5.64</v>
      </c>
      <c r="AB65" s="30">
        <v>0</v>
      </c>
      <c r="AC65" s="31">
        <v>-5.71</v>
      </c>
    </row>
    <row r="66" spans="1:29" ht="15.75" x14ac:dyDescent="0.25">
      <c r="A66" s="23"/>
      <c r="B66" s="32">
        <v>45593</v>
      </c>
      <c r="C66" s="70">
        <f t="shared" si="1"/>
        <v>-76.765000000000001</v>
      </c>
      <c r="D66" s="71"/>
      <c r="E66" s="29">
        <v>0</v>
      </c>
      <c r="F66" s="30">
        <v>0</v>
      </c>
      <c r="G66" s="30">
        <v>0</v>
      </c>
      <c r="H66" s="30"/>
      <c r="I66" s="30">
        <v>0</v>
      </c>
      <c r="J66" s="30">
        <v>0</v>
      </c>
      <c r="K66" s="30">
        <v>0</v>
      </c>
      <c r="L66" s="30">
        <v>0</v>
      </c>
      <c r="M66" s="30">
        <v>-8.6999999999999993</v>
      </c>
      <c r="N66" s="30">
        <v>-10.1</v>
      </c>
      <c r="O66" s="30">
        <v>0</v>
      </c>
      <c r="P66" s="30">
        <v>-14.98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-3.9275000000000002</v>
      </c>
      <c r="W66" s="30">
        <v>-6.25E-2</v>
      </c>
      <c r="X66" s="30">
        <v>-17.422499999999999</v>
      </c>
      <c r="Y66" s="30">
        <v>-12.21</v>
      </c>
      <c r="Z66" s="30">
        <v>-4.7975000000000003</v>
      </c>
      <c r="AA66" s="30">
        <v>0</v>
      </c>
      <c r="AB66" s="30">
        <v>0</v>
      </c>
      <c r="AC66" s="31">
        <v>-4.5650000000000004</v>
      </c>
    </row>
    <row r="67" spans="1:29" ht="15.75" x14ac:dyDescent="0.25">
      <c r="A67" s="23"/>
      <c r="B67" s="32">
        <v>45594</v>
      </c>
      <c r="C67" s="70">
        <f t="shared" si="1"/>
        <v>-181.285</v>
      </c>
      <c r="D67" s="71"/>
      <c r="E67" s="29">
        <v>-13.7425</v>
      </c>
      <c r="F67" s="30">
        <v>0</v>
      </c>
      <c r="G67" s="30">
        <v>0</v>
      </c>
      <c r="H67" s="30"/>
      <c r="I67" s="30">
        <v>0</v>
      </c>
      <c r="J67" s="30">
        <v>0</v>
      </c>
      <c r="K67" s="30">
        <v>0</v>
      </c>
      <c r="L67" s="30">
        <v>-10.09</v>
      </c>
      <c r="M67" s="30">
        <v>-18.975000000000001</v>
      </c>
      <c r="N67" s="30">
        <v>-16.465</v>
      </c>
      <c r="O67" s="30">
        <v>-20.94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-0.35</v>
      </c>
      <c r="X67" s="30">
        <v>-20.217500000000001</v>
      </c>
      <c r="Y67" s="30">
        <v>-21.612500000000001</v>
      </c>
      <c r="Z67" s="30">
        <v>-21.5275</v>
      </c>
      <c r="AA67" s="30">
        <v>-21.612500000000001</v>
      </c>
      <c r="AB67" s="30">
        <v>-12.465</v>
      </c>
      <c r="AC67" s="31">
        <v>-3.2875000000000001</v>
      </c>
    </row>
    <row r="68" spans="1:29" ht="15.75" x14ac:dyDescent="0.25">
      <c r="A68" s="23"/>
      <c r="B68" s="32">
        <v>45595</v>
      </c>
      <c r="C68" s="70">
        <f t="shared" si="1"/>
        <v>-75.422499999999985</v>
      </c>
      <c r="D68" s="71"/>
      <c r="E68" s="29">
        <v>0</v>
      </c>
      <c r="F68" s="30">
        <v>0</v>
      </c>
      <c r="G68" s="30">
        <v>0</v>
      </c>
      <c r="H68" s="30"/>
      <c r="I68" s="30">
        <v>0</v>
      </c>
      <c r="J68" s="30">
        <v>0</v>
      </c>
      <c r="K68" s="30">
        <v>-1.75</v>
      </c>
      <c r="L68" s="30">
        <v>-13.2575</v>
      </c>
      <c r="M68" s="30">
        <v>-12.035</v>
      </c>
      <c r="N68" s="30">
        <v>0</v>
      </c>
      <c r="O68" s="30">
        <v>0</v>
      </c>
      <c r="P68" s="30">
        <v>-3.55</v>
      </c>
      <c r="Q68" s="30">
        <v>-8.06</v>
      </c>
      <c r="R68" s="30">
        <v>-1.82</v>
      </c>
      <c r="S68" s="30">
        <v>-0.73</v>
      </c>
      <c r="T68" s="30">
        <v>0</v>
      </c>
      <c r="U68" s="30">
        <v>0</v>
      </c>
      <c r="V68" s="30">
        <v>0</v>
      </c>
      <c r="W68" s="30">
        <v>-0.65</v>
      </c>
      <c r="X68" s="30">
        <v>-14.42</v>
      </c>
      <c r="Y68" s="30">
        <v>-11.12</v>
      </c>
      <c r="Z68" s="30">
        <v>-7.43</v>
      </c>
      <c r="AA68" s="30">
        <v>0</v>
      </c>
      <c r="AB68" s="30">
        <v>0</v>
      </c>
      <c r="AC68" s="31">
        <v>-0.6</v>
      </c>
    </row>
    <row r="69" spans="1:29" ht="16.5" thickTop="1" x14ac:dyDescent="0.25">
      <c r="A69" s="23"/>
      <c r="B69" s="33">
        <v>45596</v>
      </c>
      <c r="C69" s="72">
        <f>SUM(E69:AC69)</f>
        <v>-47.037500000000001</v>
      </c>
      <c r="D69" s="73"/>
      <c r="E69" s="29">
        <v>0</v>
      </c>
      <c r="F69" s="30">
        <v>0</v>
      </c>
      <c r="G69" s="30">
        <v>0</v>
      </c>
      <c r="H69" s="30"/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-7.46</v>
      </c>
      <c r="O69" s="30">
        <v>-9.64</v>
      </c>
      <c r="P69" s="30">
        <v>0</v>
      </c>
      <c r="Q69" s="30">
        <v>0</v>
      </c>
      <c r="R69" s="30">
        <v>0</v>
      </c>
      <c r="S69" s="30">
        <v>0</v>
      </c>
      <c r="T69" s="30">
        <v>-1.99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-19.495000000000001</v>
      </c>
      <c r="AB69" s="30">
        <v>-8.4525000000000006</v>
      </c>
      <c r="AC69" s="31">
        <v>0</v>
      </c>
    </row>
    <row r="70" spans="1:29" x14ac:dyDescent="0.25">
      <c r="A70" s="23"/>
      <c r="B70" s="23"/>
      <c r="C70" s="84">
        <f>SUM(C39:D69)</f>
        <v>-1668.28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40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34" t="s">
        <v>27</v>
      </c>
    </row>
    <row r="74" spans="1:29" ht="15.75" x14ac:dyDescent="0.25">
      <c r="A74" s="23"/>
      <c r="B74" s="28">
        <v>45566</v>
      </c>
      <c r="C74" s="35">
        <f>SUMIF(E74:AC74,"&gt;0")</f>
        <v>75.990000000000009</v>
      </c>
      <c r="D74" s="36">
        <f>SUMIF(E74:AC74,"&lt;0")</f>
        <v>0</v>
      </c>
      <c r="E74" s="37">
        <f>E4+ABS(E39)</f>
        <v>3.99</v>
      </c>
      <c r="F74" s="37">
        <f t="shared" ref="F74:AC74" si="2">F4+ABS(F39)</f>
        <v>0</v>
      </c>
      <c r="G74" s="37">
        <f t="shared" si="2"/>
        <v>0</v>
      </c>
      <c r="H74" s="37">
        <f t="shared" si="2"/>
        <v>0</v>
      </c>
      <c r="I74" s="37">
        <f t="shared" si="2"/>
        <v>0</v>
      </c>
      <c r="J74" s="37">
        <f t="shared" si="2"/>
        <v>0</v>
      </c>
      <c r="K74" s="37">
        <f t="shared" si="2"/>
        <v>0</v>
      </c>
      <c r="L74" s="37">
        <f t="shared" si="2"/>
        <v>3.37</v>
      </c>
      <c r="M74" s="37">
        <f t="shared" si="2"/>
        <v>1.9</v>
      </c>
      <c r="N74" s="37">
        <f t="shared" si="2"/>
        <v>0</v>
      </c>
      <c r="O74" s="37">
        <f t="shared" si="2"/>
        <v>3.67</v>
      </c>
      <c r="P74" s="37">
        <f t="shared" si="2"/>
        <v>4</v>
      </c>
      <c r="Q74" s="37">
        <f t="shared" si="2"/>
        <v>0</v>
      </c>
      <c r="R74" s="37">
        <f t="shared" si="2"/>
        <v>0</v>
      </c>
      <c r="S74" s="37">
        <f t="shared" si="2"/>
        <v>0</v>
      </c>
      <c r="T74" s="37">
        <f t="shared" si="2"/>
        <v>0</v>
      </c>
      <c r="U74" s="37">
        <f t="shared" si="2"/>
        <v>0</v>
      </c>
      <c r="V74" s="37">
        <f t="shared" si="2"/>
        <v>0</v>
      </c>
      <c r="W74" s="37">
        <f t="shared" si="2"/>
        <v>9.7799999999999994</v>
      </c>
      <c r="X74" s="37">
        <f t="shared" si="2"/>
        <v>9.41</v>
      </c>
      <c r="Y74" s="37">
        <f t="shared" si="2"/>
        <v>3.4000000000000004</v>
      </c>
      <c r="Z74" s="37">
        <f t="shared" si="2"/>
        <v>6.2</v>
      </c>
      <c r="AA74" s="37">
        <f t="shared" si="2"/>
        <v>11.63</v>
      </c>
      <c r="AB74" s="37">
        <f t="shared" si="2"/>
        <v>9.5399999999999991</v>
      </c>
      <c r="AC74" s="38">
        <f t="shared" si="2"/>
        <v>9.1</v>
      </c>
    </row>
    <row r="75" spans="1:29" ht="15.75" x14ac:dyDescent="0.25">
      <c r="A75" s="23"/>
      <c r="B75" s="32">
        <v>45567</v>
      </c>
      <c r="C75" s="35">
        <f t="shared" ref="C75:C104" si="3">SUMIF(E75:AC75,"&gt;0")</f>
        <v>164.46</v>
      </c>
      <c r="D75" s="36">
        <f t="shared" ref="D75:D104" si="4">SUMIF(E75:AC75,"&lt;0")</f>
        <v>0</v>
      </c>
      <c r="E75" s="37">
        <f t="shared" ref="E75:T103" si="5">E5+ABS(E40)</f>
        <v>4.58</v>
      </c>
      <c r="F75" s="37">
        <f t="shared" si="5"/>
        <v>3.9</v>
      </c>
      <c r="G75" s="37">
        <f t="shared" si="5"/>
        <v>5</v>
      </c>
      <c r="H75" s="37">
        <f t="shared" si="5"/>
        <v>0</v>
      </c>
      <c r="I75" s="37">
        <f t="shared" si="5"/>
        <v>5.38</v>
      </c>
      <c r="J75" s="37">
        <f t="shared" si="5"/>
        <v>12.23</v>
      </c>
      <c r="K75" s="37">
        <f t="shared" si="5"/>
        <v>5.49</v>
      </c>
      <c r="L75" s="37">
        <f t="shared" si="5"/>
        <v>11.18</v>
      </c>
      <c r="M75" s="37">
        <f t="shared" si="5"/>
        <v>5.98</v>
      </c>
      <c r="N75" s="37">
        <f t="shared" si="5"/>
        <v>4.2300000000000004</v>
      </c>
      <c r="O75" s="37">
        <f t="shared" si="5"/>
        <v>3.98</v>
      </c>
      <c r="P75" s="37">
        <f t="shared" si="5"/>
        <v>9.3800000000000008</v>
      </c>
      <c r="Q75" s="37">
        <f t="shared" si="5"/>
        <v>12.15</v>
      </c>
      <c r="R75" s="37">
        <f t="shared" si="5"/>
        <v>9.36</v>
      </c>
      <c r="S75" s="37">
        <f t="shared" si="5"/>
        <v>7.12</v>
      </c>
      <c r="T75" s="37">
        <f t="shared" si="5"/>
        <v>8.51</v>
      </c>
      <c r="U75" s="37">
        <f t="shared" ref="U75:AC75" si="6">U5+ABS(U40)</f>
        <v>9.58</v>
      </c>
      <c r="V75" s="37">
        <f t="shared" si="6"/>
        <v>8.82</v>
      </c>
      <c r="W75" s="37">
        <f t="shared" si="6"/>
        <v>0.97</v>
      </c>
      <c r="X75" s="37">
        <f t="shared" si="6"/>
        <v>2.97</v>
      </c>
      <c r="Y75" s="37">
        <f t="shared" si="6"/>
        <v>12.96</v>
      </c>
      <c r="Z75" s="37">
        <f t="shared" si="6"/>
        <v>5.0999999999999996</v>
      </c>
      <c r="AA75" s="37">
        <f t="shared" si="6"/>
        <v>6.51</v>
      </c>
      <c r="AB75" s="37">
        <f t="shared" si="6"/>
        <v>2.8</v>
      </c>
      <c r="AC75" s="39">
        <f t="shared" si="6"/>
        <v>6.28</v>
      </c>
    </row>
    <row r="76" spans="1:29" ht="15.75" x14ac:dyDescent="0.25">
      <c r="A76" s="23"/>
      <c r="B76" s="32">
        <v>45568</v>
      </c>
      <c r="C76" s="35">
        <f t="shared" si="3"/>
        <v>69.97999999999999</v>
      </c>
      <c r="D76" s="36">
        <f t="shared" si="4"/>
        <v>0</v>
      </c>
      <c r="E76" s="37">
        <f t="shared" si="5"/>
        <v>0.41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1.9700000000000002</v>
      </c>
      <c r="M76" s="37">
        <f t="shared" si="5"/>
        <v>4.5199999999999996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si="5"/>
        <v>0</v>
      </c>
      <c r="U76" s="37">
        <f t="shared" ref="U76:AC76" si="7">U6+ABS(U41)</f>
        <v>0</v>
      </c>
      <c r="V76" s="37">
        <f t="shared" si="7"/>
        <v>3.09</v>
      </c>
      <c r="W76" s="37">
        <f t="shared" si="7"/>
        <v>6.65</v>
      </c>
      <c r="X76" s="37">
        <f t="shared" si="7"/>
        <v>12.75</v>
      </c>
      <c r="Y76" s="37">
        <f t="shared" si="7"/>
        <v>12.55</v>
      </c>
      <c r="Z76" s="37">
        <f t="shared" si="7"/>
        <v>13.95</v>
      </c>
      <c r="AA76" s="37">
        <f t="shared" si="7"/>
        <v>8.0500000000000007</v>
      </c>
      <c r="AB76" s="37">
        <f t="shared" si="7"/>
        <v>3.71</v>
      </c>
      <c r="AC76" s="39">
        <f t="shared" si="7"/>
        <v>2.33</v>
      </c>
    </row>
    <row r="77" spans="1:29" ht="15.75" x14ac:dyDescent="0.25">
      <c r="A77" s="23"/>
      <c r="B77" s="32">
        <v>45569</v>
      </c>
      <c r="C77" s="35">
        <f t="shared" si="3"/>
        <v>82.49</v>
      </c>
      <c r="D77" s="36">
        <f t="shared" si="4"/>
        <v>0</v>
      </c>
      <c r="E77" s="37">
        <f t="shared" si="5"/>
        <v>1.43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13.72</v>
      </c>
      <c r="M77" s="37">
        <f t="shared" si="5"/>
        <v>13.35</v>
      </c>
      <c r="N77" s="37">
        <f t="shared" si="5"/>
        <v>4</v>
      </c>
      <c r="O77" s="37">
        <f t="shared" si="5"/>
        <v>2.92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si="5"/>
        <v>0</v>
      </c>
      <c r="U77" s="37">
        <f t="shared" ref="U77:AC77" si="8">U7+ABS(U42)</f>
        <v>0</v>
      </c>
      <c r="V77" s="37">
        <f t="shared" si="8"/>
        <v>0</v>
      </c>
      <c r="W77" s="37">
        <f t="shared" si="8"/>
        <v>14.44</v>
      </c>
      <c r="X77" s="37">
        <f t="shared" si="8"/>
        <v>7.3199999999999994</v>
      </c>
      <c r="Y77" s="37">
        <f t="shared" si="8"/>
        <v>14.59</v>
      </c>
      <c r="Z77" s="37">
        <f t="shared" si="8"/>
        <v>5.01</v>
      </c>
      <c r="AA77" s="37">
        <f t="shared" si="8"/>
        <v>5.71</v>
      </c>
      <c r="AB77" s="37">
        <f t="shared" si="8"/>
        <v>0</v>
      </c>
      <c r="AC77" s="39">
        <f t="shared" si="8"/>
        <v>0</v>
      </c>
    </row>
    <row r="78" spans="1:29" ht="15.75" x14ac:dyDescent="0.25">
      <c r="A78" s="23"/>
      <c r="B78" s="32">
        <v>45570</v>
      </c>
      <c r="C78" s="35">
        <f t="shared" si="3"/>
        <v>192.45000000000005</v>
      </c>
      <c r="D78" s="36">
        <f t="shared" si="4"/>
        <v>0</v>
      </c>
      <c r="E78" s="37">
        <f t="shared" si="5"/>
        <v>6.92</v>
      </c>
      <c r="F78" s="37">
        <f t="shared" si="5"/>
        <v>2.3199999999999998</v>
      </c>
      <c r="G78" s="37">
        <f t="shared" si="5"/>
        <v>4.25</v>
      </c>
      <c r="H78" s="37">
        <f t="shared" si="5"/>
        <v>0</v>
      </c>
      <c r="I78" s="37">
        <f t="shared" si="5"/>
        <v>2.6</v>
      </c>
      <c r="J78" s="37">
        <f t="shared" si="5"/>
        <v>9.6199999999999992</v>
      </c>
      <c r="K78" s="37">
        <f t="shared" si="5"/>
        <v>10.23</v>
      </c>
      <c r="L78" s="37">
        <f t="shared" si="5"/>
        <v>6.43</v>
      </c>
      <c r="M78" s="37">
        <f t="shared" si="5"/>
        <v>4.8099999999999996</v>
      </c>
      <c r="N78" s="37">
        <f t="shared" si="5"/>
        <v>12.99</v>
      </c>
      <c r="O78" s="37">
        <f t="shared" si="5"/>
        <v>12.98</v>
      </c>
      <c r="P78" s="37">
        <f t="shared" si="5"/>
        <v>11.1</v>
      </c>
      <c r="Q78" s="37">
        <f t="shared" si="5"/>
        <v>10.01</v>
      </c>
      <c r="R78" s="37">
        <f t="shared" si="5"/>
        <v>0</v>
      </c>
      <c r="S78" s="37">
        <f t="shared" si="5"/>
        <v>0</v>
      </c>
      <c r="T78" s="37">
        <f t="shared" si="5"/>
        <v>0</v>
      </c>
      <c r="U78" s="37">
        <f t="shared" ref="U78:AC78" si="9">U8+ABS(U43)</f>
        <v>13.87</v>
      </c>
      <c r="V78" s="37">
        <f t="shared" si="9"/>
        <v>14.28</v>
      </c>
      <c r="W78" s="37">
        <f t="shared" si="9"/>
        <v>14.35</v>
      </c>
      <c r="X78" s="37">
        <f t="shared" si="9"/>
        <v>14.43</v>
      </c>
      <c r="Y78" s="37">
        <f t="shared" si="9"/>
        <v>13.93</v>
      </c>
      <c r="Z78" s="37">
        <f t="shared" si="9"/>
        <v>3.83</v>
      </c>
      <c r="AA78" s="37">
        <f t="shared" si="9"/>
        <v>5.53</v>
      </c>
      <c r="AB78" s="37">
        <f t="shared" si="9"/>
        <v>14.49</v>
      </c>
      <c r="AC78" s="39">
        <f t="shared" si="9"/>
        <v>3.48</v>
      </c>
    </row>
    <row r="79" spans="1:29" ht="15.75" x14ac:dyDescent="0.25">
      <c r="A79" s="23"/>
      <c r="B79" s="32">
        <v>45571</v>
      </c>
      <c r="C79" s="35">
        <f t="shared" si="3"/>
        <v>50.58</v>
      </c>
      <c r="D79" s="36">
        <f t="shared" si="4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si="5"/>
        <v>0</v>
      </c>
      <c r="U79" s="37">
        <f t="shared" ref="U79:AC79" si="10">U9+ABS(U44)</f>
        <v>0</v>
      </c>
      <c r="V79" s="37">
        <f t="shared" si="10"/>
        <v>0</v>
      </c>
      <c r="W79" s="37">
        <f t="shared" si="10"/>
        <v>9.27</v>
      </c>
      <c r="X79" s="37">
        <f t="shared" si="10"/>
        <v>3.8</v>
      </c>
      <c r="Y79" s="37">
        <f t="shared" si="10"/>
        <v>14.32</v>
      </c>
      <c r="Z79" s="37">
        <f t="shared" si="10"/>
        <v>12.01</v>
      </c>
      <c r="AA79" s="37">
        <f t="shared" si="10"/>
        <v>3.03</v>
      </c>
      <c r="AB79" s="37">
        <f t="shared" si="10"/>
        <v>4.9399999999999995</v>
      </c>
      <c r="AC79" s="39">
        <f t="shared" si="10"/>
        <v>3.21</v>
      </c>
    </row>
    <row r="80" spans="1:29" ht="15.75" x14ac:dyDescent="0.25">
      <c r="A80" s="23"/>
      <c r="B80" s="32">
        <v>45572</v>
      </c>
      <c r="C80" s="35">
        <f t="shared" si="3"/>
        <v>133.63999999999999</v>
      </c>
      <c r="D80" s="36">
        <f t="shared" si="4"/>
        <v>0</v>
      </c>
      <c r="E80" s="37">
        <f t="shared" si="5"/>
        <v>2.0700000000000003</v>
      </c>
      <c r="F80" s="37">
        <f t="shared" si="5"/>
        <v>7.84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5.5</v>
      </c>
      <c r="M80" s="37">
        <f t="shared" si="5"/>
        <v>1.19</v>
      </c>
      <c r="N80" s="37">
        <f t="shared" si="5"/>
        <v>2.5099999999999998</v>
      </c>
      <c r="O80" s="37">
        <f t="shared" si="5"/>
        <v>9.7100000000000009</v>
      </c>
      <c r="P80" s="37">
        <f t="shared" si="5"/>
        <v>12.27</v>
      </c>
      <c r="Q80" s="37">
        <f t="shared" si="5"/>
        <v>0.95</v>
      </c>
      <c r="R80" s="37">
        <f t="shared" si="5"/>
        <v>10.43</v>
      </c>
      <c r="S80" s="37">
        <f t="shared" si="5"/>
        <v>10.57</v>
      </c>
      <c r="T80" s="37">
        <f t="shared" si="5"/>
        <v>10.57</v>
      </c>
      <c r="U80" s="37">
        <f t="shared" ref="U80:AC80" si="11">U10+ABS(U45)</f>
        <v>10.57</v>
      </c>
      <c r="V80" s="37">
        <f t="shared" si="11"/>
        <v>10.57</v>
      </c>
      <c r="W80" s="37">
        <f t="shared" si="11"/>
        <v>1.65</v>
      </c>
      <c r="X80" s="37">
        <f t="shared" si="11"/>
        <v>5.25</v>
      </c>
      <c r="Y80" s="37">
        <f t="shared" si="11"/>
        <v>13.64</v>
      </c>
      <c r="Z80" s="37">
        <f t="shared" si="11"/>
        <v>2.8</v>
      </c>
      <c r="AA80" s="37">
        <f t="shared" si="11"/>
        <v>1.3199999999999998</v>
      </c>
      <c r="AB80" s="37">
        <f t="shared" si="11"/>
        <v>10.59</v>
      </c>
      <c r="AC80" s="39">
        <f t="shared" si="11"/>
        <v>3.64</v>
      </c>
    </row>
    <row r="81" spans="1:29" ht="15.75" x14ac:dyDescent="0.25">
      <c r="A81" s="23"/>
      <c r="B81" s="32">
        <v>45573</v>
      </c>
      <c r="C81" s="35">
        <f t="shared" si="3"/>
        <v>164.99</v>
      </c>
      <c r="D81" s="36">
        <f t="shared" si="4"/>
        <v>0</v>
      </c>
      <c r="E81" s="37">
        <f t="shared" si="5"/>
        <v>2.19</v>
      </c>
      <c r="F81" s="37">
        <f t="shared" si="5"/>
        <v>12.33</v>
      </c>
      <c r="G81" s="37">
        <f t="shared" si="5"/>
        <v>13.02</v>
      </c>
      <c r="H81" s="37">
        <f t="shared" si="5"/>
        <v>0</v>
      </c>
      <c r="I81" s="37">
        <f t="shared" si="5"/>
        <v>3.62</v>
      </c>
      <c r="J81" s="37">
        <f t="shared" si="5"/>
        <v>10.050000000000001</v>
      </c>
      <c r="K81" s="37">
        <f t="shared" si="5"/>
        <v>5.38</v>
      </c>
      <c r="L81" s="37">
        <f t="shared" si="5"/>
        <v>13.37</v>
      </c>
      <c r="M81" s="37">
        <f t="shared" si="5"/>
        <v>13.34</v>
      </c>
      <c r="N81" s="37">
        <f t="shared" si="5"/>
        <v>6.11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si="5"/>
        <v>0</v>
      </c>
      <c r="U81" s="37">
        <f t="shared" ref="U81:AC81" si="12">U11+ABS(U46)</f>
        <v>1.56</v>
      </c>
      <c r="V81" s="37">
        <f t="shared" si="12"/>
        <v>0.15</v>
      </c>
      <c r="W81" s="37">
        <f t="shared" si="12"/>
        <v>8.1199999999999992</v>
      </c>
      <c r="X81" s="37">
        <f t="shared" si="12"/>
        <v>7.72</v>
      </c>
      <c r="Y81" s="37">
        <f t="shared" si="12"/>
        <v>14.38</v>
      </c>
      <c r="Z81" s="37">
        <f t="shared" si="12"/>
        <v>13.64</v>
      </c>
      <c r="AA81" s="37">
        <f t="shared" si="12"/>
        <v>16.03</v>
      </c>
      <c r="AB81" s="37">
        <f t="shared" si="12"/>
        <v>14.55</v>
      </c>
      <c r="AC81" s="39">
        <f t="shared" si="12"/>
        <v>9.43</v>
      </c>
    </row>
    <row r="82" spans="1:29" ht="15.75" x14ac:dyDescent="0.25">
      <c r="A82" s="23"/>
      <c r="B82" s="32">
        <v>45574</v>
      </c>
      <c r="C82" s="35">
        <f t="shared" si="3"/>
        <v>148.56</v>
      </c>
      <c r="D82" s="36">
        <f t="shared" si="4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13.57</v>
      </c>
      <c r="M82" s="37">
        <f t="shared" si="5"/>
        <v>16.37</v>
      </c>
      <c r="N82" s="37">
        <f t="shared" si="5"/>
        <v>15.69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si="5"/>
        <v>0</v>
      </c>
      <c r="U82" s="37">
        <f t="shared" ref="U82:AC82" si="13">U12+ABS(U47)</f>
        <v>12.23</v>
      </c>
      <c r="V82" s="37">
        <f t="shared" si="13"/>
        <v>9.9499999999999993</v>
      </c>
      <c r="W82" s="37">
        <f t="shared" si="13"/>
        <v>6.76</v>
      </c>
      <c r="X82" s="37">
        <f t="shared" si="13"/>
        <v>13.15</v>
      </c>
      <c r="Y82" s="37">
        <f t="shared" si="13"/>
        <v>15.74</v>
      </c>
      <c r="Z82" s="37">
        <f t="shared" si="13"/>
        <v>16.260000000000002</v>
      </c>
      <c r="AA82" s="37">
        <f t="shared" si="13"/>
        <v>13.96</v>
      </c>
      <c r="AB82" s="37">
        <f t="shared" si="13"/>
        <v>1.39</v>
      </c>
      <c r="AC82" s="39">
        <f t="shared" si="13"/>
        <v>13.49</v>
      </c>
    </row>
    <row r="83" spans="1:29" ht="15.75" x14ac:dyDescent="0.25">
      <c r="A83" s="23"/>
      <c r="B83" s="32">
        <v>45575</v>
      </c>
      <c r="C83" s="35">
        <f t="shared" si="3"/>
        <v>120.47000000000001</v>
      </c>
      <c r="D83" s="36">
        <f t="shared" si="4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15.3</v>
      </c>
      <c r="N83" s="37">
        <f t="shared" si="5"/>
        <v>16.82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si="5"/>
        <v>0</v>
      </c>
      <c r="U83" s="37">
        <f t="shared" ref="U83:AC83" si="14">U13+ABS(U48)</f>
        <v>0</v>
      </c>
      <c r="V83" s="37">
        <f t="shared" si="14"/>
        <v>0.18</v>
      </c>
      <c r="W83" s="37">
        <f t="shared" si="14"/>
        <v>12</v>
      </c>
      <c r="X83" s="37">
        <f t="shared" si="14"/>
        <v>13.52</v>
      </c>
      <c r="Y83" s="37">
        <f t="shared" si="14"/>
        <v>10.95</v>
      </c>
      <c r="Z83" s="37">
        <f t="shared" si="14"/>
        <v>14.3</v>
      </c>
      <c r="AA83" s="37">
        <f t="shared" si="14"/>
        <v>14.12</v>
      </c>
      <c r="AB83" s="37">
        <f t="shared" si="14"/>
        <v>12.95</v>
      </c>
      <c r="AC83" s="39">
        <f t="shared" si="14"/>
        <v>10.33</v>
      </c>
    </row>
    <row r="84" spans="1:29" ht="15.75" x14ac:dyDescent="0.25">
      <c r="A84" s="23"/>
      <c r="B84" s="32">
        <v>45576</v>
      </c>
      <c r="C84" s="35">
        <f t="shared" si="3"/>
        <v>147.65000000000003</v>
      </c>
      <c r="D84" s="36">
        <f t="shared" si="4"/>
        <v>0</v>
      </c>
      <c r="E84" s="37">
        <f t="shared" si="5"/>
        <v>4.16</v>
      </c>
      <c r="F84" s="37">
        <f t="shared" si="5"/>
        <v>3.83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10.01</v>
      </c>
      <c r="M84" s="37">
        <f t="shared" si="5"/>
        <v>13.72</v>
      </c>
      <c r="N84" s="37">
        <f t="shared" si="5"/>
        <v>15.68</v>
      </c>
      <c r="O84" s="37">
        <f t="shared" si="5"/>
        <v>8.82</v>
      </c>
      <c r="P84" s="37">
        <f t="shared" si="5"/>
        <v>7.84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si="5"/>
        <v>0</v>
      </c>
      <c r="U84" s="37">
        <f t="shared" ref="U84:AC84" si="15">U14+ABS(U49)</f>
        <v>0</v>
      </c>
      <c r="V84" s="37">
        <f t="shared" si="15"/>
        <v>0</v>
      </c>
      <c r="W84" s="37">
        <f t="shared" si="15"/>
        <v>13.9</v>
      </c>
      <c r="X84" s="37">
        <f t="shared" si="15"/>
        <v>14.23</v>
      </c>
      <c r="Y84" s="37">
        <f t="shared" si="15"/>
        <v>14.15</v>
      </c>
      <c r="Z84" s="37">
        <f t="shared" si="15"/>
        <v>14.25</v>
      </c>
      <c r="AA84" s="37">
        <f t="shared" si="15"/>
        <v>3.04</v>
      </c>
      <c r="AB84" s="37">
        <f t="shared" si="15"/>
        <v>12.09</v>
      </c>
      <c r="AC84" s="39">
        <f t="shared" si="15"/>
        <v>11.93</v>
      </c>
    </row>
    <row r="85" spans="1:29" ht="15.75" x14ac:dyDescent="0.25">
      <c r="A85" s="23"/>
      <c r="B85" s="32">
        <v>45577</v>
      </c>
      <c r="C85" s="35">
        <f t="shared" si="3"/>
        <v>104.85</v>
      </c>
      <c r="D85" s="36">
        <f t="shared" si="4"/>
        <v>0</v>
      </c>
      <c r="E85" s="37">
        <f t="shared" si="5"/>
        <v>3.69</v>
      </c>
      <c r="F85" s="37">
        <f t="shared" si="5"/>
        <v>9.4600000000000009</v>
      </c>
      <c r="G85" s="37">
        <f t="shared" si="5"/>
        <v>2.94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10.16</v>
      </c>
      <c r="M85" s="37">
        <f t="shared" si="5"/>
        <v>0.56999999999999995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si="5"/>
        <v>0</v>
      </c>
      <c r="U85" s="37">
        <f t="shared" ref="U85:AC85" si="16">U15+ABS(U50)</f>
        <v>0</v>
      </c>
      <c r="V85" s="37">
        <f t="shared" si="16"/>
        <v>0</v>
      </c>
      <c r="W85" s="37">
        <f t="shared" si="16"/>
        <v>11.56</v>
      </c>
      <c r="X85" s="37">
        <f t="shared" si="16"/>
        <v>1.1200000000000001</v>
      </c>
      <c r="Y85" s="37">
        <f t="shared" si="16"/>
        <v>13.65</v>
      </c>
      <c r="Z85" s="37">
        <f t="shared" si="16"/>
        <v>14.01</v>
      </c>
      <c r="AA85" s="37">
        <f t="shared" si="16"/>
        <v>12.66</v>
      </c>
      <c r="AB85" s="37">
        <f t="shared" si="16"/>
        <v>12.51</v>
      </c>
      <c r="AC85" s="39">
        <f t="shared" si="16"/>
        <v>12.52</v>
      </c>
    </row>
    <row r="86" spans="1:29" ht="15.75" x14ac:dyDescent="0.25">
      <c r="A86" s="23"/>
      <c r="B86" s="32">
        <v>45578</v>
      </c>
      <c r="C86" s="35">
        <f t="shared" si="3"/>
        <v>102.96</v>
      </c>
      <c r="D86" s="36">
        <f t="shared" si="4"/>
        <v>0</v>
      </c>
      <c r="E86" s="37">
        <f t="shared" si="5"/>
        <v>0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1.21</v>
      </c>
      <c r="M86" s="37">
        <f t="shared" si="5"/>
        <v>8.69</v>
      </c>
      <c r="N86" s="37">
        <f t="shared" si="5"/>
        <v>10.69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si="5"/>
        <v>0</v>
      </c>
      <c r="U86" s="37">
        <f t="shared" ref="U86:AC86" si="17">U16+ABS(U51)</f>
        <v>0</v>
      </c>
      <c r="V86" s="37">
        <f t="shared" si="17"/>
        <v>0</v>
      </c>
      <c r="W86" s="37">
        <f t="shared" si="17"/>
        <v>5.74</v>
      </c>
      <c r="X86" s="37">
        <f t="shared" si="17"/>
        <v>15.25</v>
      </c>
      <c r="Y86" s="37">
        <f t="shared" si="17"/>
        <v>16.59</v>
      </c>
      <c r="Z86" s="37">
        <f t="shared" si="17"/>
        <v>16.52</v>
      </c>
      <c r="AA86" s="37">
        <f t="shared" si="17"/>
        <v>16.72</v>
      </c>
      <c r="AB86" s="37">
        <f t="shared" si="17"/>
        <v>7.84</v>
      </c>
      <c r="AC86" s="39">
        <f t="shared" si="17"/>
        <v>3.71</v>
      </c>
    </row>
    <row r="87" spans="1:29" ht="15.75" x14ac:dyDescent="0.25">
      <c r="A87" s="23"/>
      <c r="B87" s="32">
        <v>45579</v>
      </c>
      <c r="C87" s="35">
        <f t="shared" si="3"/>
        <v>110.10000000000002</v>
      </c>
      <c r="D87" s="36">
        <f t="shared" si="4"/>
        <v>0</v>
      </c>
      <c r="E87" s="37">
        <f t="shared" si="5"/>
        <v>16.5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5.42</v>
      </c>
      <c r="M87" s="37">
        <f t="shared" si="5"/>
        <v>14.98</v>
      </c>
      <c r="N87" s="37">
        <f t="shared" si="5"/>
        <v>0.77</v>
      </c>
      <c r="O87" s="37">
        <f t="shared" si="5"/>
        <v>1.84</v>
      </c>
      <c r="P87" s="37">
        <f t="shared" si="5"/>
        <v>12.63</v>
      </c>
      <c r="Q87" s="37">
        <f t="shared" si="5"/>
        <v>8.01</v>
      </c>
      <c r="R87" s="37">
        <f t="shared" si="5"/>
        <v>0</v>
      </c>
      <c r="S87" s="37">
        <f t="shared" si="5"/>
        <v>0</v>
      </c>
      <c r="T87" s="37">
        <f t="shared" si="5"/>
        <v>7.3</v>
      </c>
      <c r="U87" s="37">
        <f t="shared" ref="U87:AC87" si="18">U17+ABS(U52)</f>
        <v>0.11</v>
      </c>
      <c r="V87" s="37">
        <f t="shared" si="18"/>
        <v>10.33</v>
      </c>
      <c r="W87" s="37">
        <f t="shared" si="18"/>
        <v>2.4900000000000002</v>
      </c>
      <c r="X87" s="37">
        <f t="shared" si="18"/>
        <v>3.48</v>
      </c>
      <c r="Y87" s="37">
        <f t="shared" si="18"/>
        <v>10.01</v>
      </c>
      <c r="Z87" s="37">
        <f t="shared" si="18"/>
        <v>6.86</v>
      </c>
      <c r="AA87" s="37">
        <f t="shared" si="18"/>
        <v>2.61</v>
      </c>
      <c r="AB87" s="37">
        <f t="shared" si="18"/>
        <v>1.26</v>
      </c>
      <c r="AC87" s="39">
        <f t="shared" si="18"/>
        <v>5.5</v>
      </c>
    </row>
    <row r="88" spans="1:29" ht="15.75" x14ac:dyDescent="0.25">
      <c r="A88" s="23"/>
      <c r="B88" s="32">
        <v>45580</v>
      </c>
      <c r="C88" s="35">
        <f t="shared" si="3"/>
        <v>117.25000000000001</v>
      </c>
      <c r="D88" s="36">
        <f t="shared" si="4"/>
        <v>0</v>
      </c>
      <c r="E88" s="37">
        <f t="shared" si="5"/>
        <v>3.97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2.1800000000000002</v>
      </c>
      <c r="J88" s="37">
        <f t="shared" si="5"/>
        <v>7.47</v>
      </c>
      <c r="K88" s="37">
        <f t="shared" si="5"/>
        <v>9.2200000000000006</v>
      </c>
      <c r="L88" s="37">
        <f t="shared" si="5"/>
        <v>2.2199999999999998</v>
      </c>
      <c r="M88" s="37">
        <f t="shared" si="5"/>
        <v>15.45</v>
      </c>
      <c r="N88" s="37">
        <f t="shared" si="5"/>
        <v>1.31</v>
      </c>
      <c r="O88" s="37">
        <f t="shared" si="5"/>
        <v>12.79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si="5"/>
        <v>0</v>
      </c>
      <c r="U88" s="37">
        <f t="shared" ref="U88:AC88" si="19">U18+ABS(U53)</f>
        <v>0</v>
      </c>
      <c r="V88" s="37">
        <f t="shared" si="19"/>
        <v>3.91</v>
      </c>
      <c r="W88" s="37">
        <f t="shared" si="19"/>
        <v>6.67</v>
      </c>
      <c r="X88" s="37">
        <f t="shared" si="19"/>
        <v>11.04</v>
      </c>
      <c r="Y88" s="37">
        <f t="shared" si="19"/>
        <v>2.44</v>
      </c>
      <c r="Z88" s="37">
        <f t="shared" si="19"/>
        <v>2</v>
      </c>
      <c r="AA88" s="37">
        <f t="shared" si="19"/>
        <v>8.69</v>
      </c>
      <c r="AB88" s="37">
        <f t="shared" si="19"/>
        <v>12.67</v>
      </c>
      <c r="AC88" s="39">
        <f t="shared" si="19"/>
        <v>15.22</v>
      </c>
    </row>
    <row r="89" spans="1:29" ht="15.75" x14ac:dyDescent="0.25">
      <c r="A89" s="23"/>
      <c r="B89" s="32">
        <v>45581</v>
      </c>
      <c r="C89" s="35">
        <f t="shared" si="3"/>
        <v>113.55999999999999</v>
      </c>
      <c r="D89" s="36">
        <f t="shared" si="4"/>
        <v>0</v>
      </c>
      <c r="E89" s="37">
        <f t="shared" si="5"/>
        <v>11.97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12.53</v>
      </c>
      <c r="M89" s="37">
        <f t="shared" si="5"/>
        <v>0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si="5"/>
        <v>0</v>
      </c>
      <c r="U89" s="37">
        <f t="shared" ref="U89:AC89" si="20">U19+ABS(U54)</f>
        <v>0</v>
      </c>
      <c r="V89" s="37">
        <f t="shared" si="20"/>
        <v>8.7799999999999994</v>
      </c>
      <c r="W89" s="37">
        <f t="shared" si="20"/>
        <v>1.31</v>
      </c>
      <c r="X89" s="37">
        <f t="shared" si="20"/>
        <v>12.38</v>
      </c>
      <c r="Y89" s="37">
        <f t="shared" si="20"/>
        <v>13.76</v>
      </c>
      <c r="Z89" s="37">
        <f t="shared" si="20"/>
        <v>11.74</v>
      </c>
      <c r="AA89" s="37">
        <f t="shared" si="20"/>
        <v>12.88</v>
      </c>
      <c r="AB89" s="37">
        <f t="shared" si="20"/>
        <v>11.29</v>
      </c>
      <c r="AC89" s="39">
        <f t="shared" si="20"/>
        <v>16.920000000000002</v>
      </c>
    </row>
    <row r="90" spans="1:29" ht="15.75" x14ac:dyDescent="0.25">
      <c r="A90" s="23"/>
      <c r="B90" s="32">
        <v>45582</v>
      </c>
      <c r="C90" s="35">
        <f t="shared" si="3"/>
        <v>92.970000000000013</v>
      </c>
      <c r="D90" s="36">
        <f t="shared" si="4"/>
        <v>0</v>
      </c>
      <c r="E90" s="37">
        <f t="shared" si="5"/>
        <v>5.08</v>
      </c>
      <c r="F90" s="37">
        <f t="shared" ref="F90:AC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9.91</v>
      </c>
      <c r="L90" s="37">
        <f t="shared" si="21"/>
        <v>7.93</v>
      </c>
      <c r="M90" s="37">
        <f t="shared" si="21"/>
        <v>11.13</v>
      </c>
      <c r="N90" s="37">
        <f t="shared" si="21"/>
        <v>9.6</v>
      </c>
      <c r="O90" s="37">
        <f t="shared" si="21"/>
        <v>1.73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8.1999999999999993</v>
      </c>
      <c r="V90" s="37">
        <f t="shared" si="21"/>
        <v>6.19</v>
      </c>
      <c r="W90" s="37">
        <f t="shared" si="21"/>
        <v>2.34</v>
      </c>
      <c r="X90" s="37">
        <f t="shared" si="21"/>
        <v>6.05</v>
      </c>
      <c r="Y90" s="37">
        <f t="shared" si="21"/>
        <v>0.76</v>
      </c>
      <c r="Z90" s="37">
        <f t="shared" si="21"/>
        <v>3.52</v>
      </c>
      <c r="AA90" s="37">
        <f t="shared" si="21"/>
        <v>4.29</v>
      </c>
      <c r="AB90" s="37">
        <f t="shared" si="21"/>
        <v>5.84</v>
      </c>
      <c r="AC90" s="39">
        <f t="shared" si="21"/>
        <v>10.4</v>
      </c>
    </row>
    <row r="91" spans="1:29" ht="15.75" x14ac:dyDescent="0.25">
      <c r="A91" s="23"/>
      <c r="B91" s="32">
        <v>45583</v>
      </c>
      <c r="C91" s="35">
        <f t="shared" si="3"/>
        <v>203.84999999999997</v>
      </c>
      <c r="D91" s="36">
        <f t="shared" si="4"/>
        <v>0</v>
      </c>
      <c r="E91" s="37">
        <f t="shared" si="5"/>
        <v>0</v>
      </c>
      <c r="F91" s="37">
        <f t="shared" ref="F91:AC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3.79</v>
      </c>
      <c r="L91" s="37">
        <f t="shared" si="22"/>
        <v>12.2</v>
      </c>
      <c r="M91" s="37">
        <f t="shared" si="22"/>
        <v>9.74</v>
      </c>
      <c r="N91" s="37">
        <f t="shared" si="22"/>
        <v>16.329999999999998</v>
      </c>
      <c r="O91" s="37">
        <f t="shared" si="22"/>
        <v>16.86</v>
      </c>
      <c r="P91" s="37">
        <f t="shared" si="22"/>
        <v>13.36</v>
      </c>
      <c r="Q91" s="37">
        <f t="shared" si="22"/>
        <v>13.04</v>
      </c>
      <c r="R91" s="37">
        <f t="shared" si="22"/>
        <v>12.96</v>
      </c>
      <c r="S91" s="37">
        <f t="shared" si="22"/>
        <v>12.46</v>
      </c>
      <c r="T91" s="37">
        <f t="shared" si="22"/>
        <v>5.69</v>
      </c>
      <c r="U91" s="37">
        <f t="shared" si="22"/>
        <v>9.69</v>
      </c>
      <c r="V91" s="37">
        <f t="shared" si="22"/>
        <v>12.14</v>
      </c>
      <c r="W91" s="37">
        <f t="shared" si="22"/>
        <v>13.41</v>
      </c>
      <c r="X91" s="37">
        <f t="shared" si="22"/>
        <v>14.63</v>
      </c>
      <c r="Y91" s="37">
        <f t="shared" si="22"/>
        <v>4.1500000000000004</v>
      </c>
      <c r="Z91" s="37">
        <f t="shared" si="22"/>
        <v>9.6999999999999993</v>
      </c>
      <c r="AA91" s="37">
        <f t="shared" si="22"/>
        <v>10.14</v>
      </c>
      <c r="AB91" s="37">
        <f t="shared" si="22"/>
        <v>5.52</v>
      </c>
      <c r="AC91" s="39">
        <f t="shared" si="22"/>
        <v>8.0399999999999991</v>
      </c>
    </row>
    <row r="92" spans="1:29" ht="15.75" x14ac:dyDescent="0.25">
      <c r="A92" s="23"/>
      <c r="B92" s="32">
        <v>45584</v>
      </c>
      <c r="C92" s="35">
        <f t="shared" si="3"/>
        <v>116.24000000000001</v>
      </c>
      <c r="D92" s="36">
        <f t="shared" si="4"/>
        <v>0</v>
      </c>
      <c r="E92" s="37">
        <f t="shared" si="5"/>
        <v>0</v>
      </c>
      <c r="F92" s="37">
        <f t="shared" ref="F92:AC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1.46</v>
      </c>
      <c r="L92" s="37">
        <f t="shared" si="23"/>
        <v>1.5</v>
      </c>
      <c r="M92" s="37">
        <f t="shared" si="23"/>
        <v>8.2200000000000006</v>
      </c>
      <c r="N92" s="37">
        <f t="shared" si="23"/>
        <v>10.54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11.12</v>
      </c>
      <c r="W92" s="37">
        <f t="shared" si="23"/>
        <v>15.71</v>
      </c>
      <c r="X92" s="37">
        <f t="shared" si="23"/>
        <v>14.84</v>
      </c>
      <c r="Y92" s="37">
        <f t="shared" si="23"/>
        <v>15.26</v>
      </c>
      <c r="Z92" s="37">
        <f t="shared" si="23"/>
        <v>11.64</v>
      </c>
      <c r="AA92" s="37">
        <f t="shared" si="23"/>
        <v>7.9</v>
      </c>
      <c r="AB92" s="37">
        <f t="shared" si="23"/>
        <v>6.38</v>
      </c>
      <c r="AC92" s="39">
        <f t="shared" si="23"/>
        <v>11.67</v>
      </c>
    </row>
    <row r="93" spans="1:29" ht="15.75" x14ac:dyDescent="0.25">
      <c r="A93" s="23"/>
      <c r="B93" s="32">
        <v>45585</v>
      </c>
      <c r="C93" s="35">
        <f t="shared" si="3"/>
        <v>184.56</v>
      </c>
      <c r="D93" s="36">
        <f t="shared" si="4"/>
        <v>0</v>
      </c>
      <c r="E93" s="37">
        <f t="shared" si="5"/>
        <v>0</v>
      </c>
      <c r="F93" s="37">
        <f t="shared" ref="F93:AC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0</v>
      </c>
      <c r="N93" s="37">
        <f t="shared" si="24"/>
        <v>10.59</v>
      </c>
      <c r="O93" s="37">
        <f t="shared" si="24"/>
        <v>11.59</v>
      </c>
      <c r="P93" s="37">
        <f t="shared" si="24"/>
        <v>9.7100000000000009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15.86</v>
      </c>
      <c r="U93" s="37">
        <f t="shared" si="24"/>
        <v>16.11</v>
      </c>
      <c r="V93" s="37">
        <f t="shared" si="24"/>
        <v>15.1</v>
      </c>
      <c r="W93" s="37">
        <f t="shared" si="24"/>
        <v>14.73</v>
      </c>
      <c r="X93" s="37">
        <f t="shared" si="24"/>
        <v>15.01</v>
      </c>
      <c r="Y93" s="37">
        <f t="shared" si="24"/>
        <v>15.42</v>
      </c>
      <c r="Z93" s="37">
        <f t="shared" si="24"/>
        <v>14.97</v>
      </c>
      <c r="AA93" s="37">
        <f t="shared" si="24"/>
        <v>15.43</v>
      </c>
      <c r="AB93" s="37">
        <f t="shared" si="24"/>
        <v>15.2</v>
      </c>
      <c r="AC93" s="39">
        <f t="shared" si="24"/>
        <v>14.84</v>
      </c>
    </row>
    <row r="94" spans="1:29" ht="15.75" x14ac:dyDescent="0.25">
      <c r="A94" s="23"/>
      <c r="B94" s="32">
        <v>45586</v>
      </c>
      <c r="C94" s="35">
        <f t="shared" si="3"/>
        <v>132</v>
      </c>
      <c r="D94" s="36">
        <f t="shared" si="4"/>
        <v>0</v>
      </c>
      <c r="E94" s="37">
        <f t="shared" si="5"/>
        <v>0</v>
      </c>
      <c r="F94" s="37">
        <f t="shared" ref="F94:AC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8.98</v>
      </c>
      <c r="M94" s="37">
        <f t="shared" si="25"/>
        <v>14.73</v>
      </c>
      <c r="N94" s="37">
        <f t="shared" si="25"/>
        <v>13.12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0</v>
      </c>
      <c r="U94" s="37">
        <f t="shared" si="25"/>
        <v>5.62</v>
      </c>
      <c r="V94" s="37">
        <f t="shared" si="25"/>
        <v>5.34</v>
      </c>
      <c r="W94" s="37">
        <f t="shared" si="25"/>
        <v>11.4</v>
      </c>
      <c r="X94" s="37">
        <f t="shared" si="25"/>
        <v>13.6</v>
      </c>
      <c r="Y94" s="37">
        <f t="shared" si="25"/>
        <v>15.26</v>
      </c>
      <c r="Z94" s="37">
        <f t="shared" si="25"/>
        <v>15.09</v>
      </c>
      <c r="AA94" s="37">
        <f t="shared" si="25"/>
        <v>9.52</v>
      </c>
      <c r="AB94" s="37">
        <f t="shared" si="25"/>
        <v>3.67</v>
      </c>
      <c r="AC94" s="39">
        <f t="shared" si="25"/>
        <v>15.67</v>
      </c>
    </row>
    <row r="95" spans="1:29" ht="15.75" x14ac:dyDescent="0.25">
      <c r="A95" s="23"/>
      <c r="B95" s="32">
        <v>45587</v>
      </c>
      <c r="C95" s="35">
        <f t="shared" si="3"/>
        <v>180.96</v>
      </c>
      <c r="D95" s="36">
        <f t="shared" si="4"/>
        <v>0</v>
      </c>
      <c r="E95" s="37">
        <f t="shared" si="5"/>
        <v>14.95</v>
      </c>
      <c r="F95" s="37">
        <f t="shared" ref="F95:AC95" si="26">F25+ABS(F60)</f>
        <v>12.04</v>
      </c>
      <c r="G95" s="37">
        <f t="shared" si="26"/>
        <v>8.1199999999999992</v>
      </c>
      <c r="H95" s="37">
        <f t="shared" si="26"/>
        <v>0</v>
      </c>
      <c r="I95" s="37">
        <f t="shared" si="26"/>
        <v>8.86</v>
      </c>
      <c r="J95" s="37">
        <f t="shared" si="26"/>
        <v>2.04</v>
      </c>
      <c r="K95" s="37">
        <f t="shared" si="26"/>
        <v>7.17</v>
      </c>
      <c r="L95" s="37">
        <f t="shared" si="26"/>
        <v>9.2200000000000006</v>
      </c>
      <c r="M95" s="37">
        <f t="shared" si="26"/>
        <v>9.5</v>
      </c>
      <c r="N95" s="37">
        <f t="shared" si="26"/>
        <v>2.83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9.35</v>
      </c>
      <c r="T95" s="37">
        <f t="shared" si="26"/>
        <v>10.55</v>
      </c>
      <c r="U95" s="37">
        <f t="shared" si="26"/>
        <v>10.36</v>
      </c>
      <c r="V95" s="37">
        <f t="shared" si="26"/>
        <v>6.4</v>
      </c>
      <c r="W95" s="37">
        <f t="shared" si="26"/>
        <v>7.02</v>
      </c>
      <c r="X95" s="37">
        <f t="shared" si="26"/>
        <v>13.98</v>
      </c>
      <c r="Y95" s="37">
        <f t="shared" si="26"/>
        <v>9.16</v>
      </c>
      <c r="Z95" s="37">
        <f t="shared" si="26"/>
        <v>5.88</v>
      </c>
      <c r="AA95" s="37">
        <f t="shared" si="26"/>
        <v>11.02</v>
      </c>
      <c r="AB95" s="37">
        <f t="shared" si="26"/>
        <v>8.0500000000000007</v>
      </c>
      <c r="AC95" s="39">
        <f t="shared" si="26"/>
        <v>14.46</v>
      </c>
    </row>
    <row r="96" spans="1:29" ht="15.75" x14ac:dyDescent="0.25">
      <c r="A96" s="23"/>
      <c r="B96" s="32">
        <v>45588</v>
      </c>
      <c r="C96" s="35">
        <f t="shared" si="3"/>
        <v>111.78</v>
      </c>
      <c r="D96" s="36">
        <f t="shared" si="4"/>
        <v>0</v>
      </c>
      <c r="E96" s="37">
        <f t="shared" si="5"/>
        <v>14.73</v>
      </c>
      <c r="F96" s="37">
        <f t="shared" ref="F96:AC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6.22</v>
      </c>
      <c r="M96" s="37">
        <f t="shared" si="27"/>
        <v>0.79</v>
      </c>
      <c r="N96" s="37">
        <f t="shared" si="27"/>
        <v>4.63</v>
      </c>
      <c r="O96" s="37">
        <f t="shared" si="27"/>
        <v>8.6999999999999993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10.63</v>
      </c>
      <c r="W96" s="37">
        <f t="shared" si="27"/>
        <v>6.43</v>
      </c>
      <c r="X96" s="37">
        <f t="shared" si="27"/>
        <v>14.02</v>
      </c>
      <c r="Y96" s="37">
        <f t="shared" si="27"/>
        <v>14.62</v>
      </c>
      <c r="Z96" s="37">
        <f t="shared" si="27"/>
        <v>5.91</v>
      </c>
      <c r="AA96" s="37">
        <f t="shared" si="27"/>
        <v>12.7</v>
      </c>
      <c r="AB96" s="37">
        <f t="shared" si="27"/>
        <v>7.04</v>
      </c>
      <c r="AC96" s="39">
        <f t="shared" si="27"/>
        <v>5.36</v>
      </c>
    </row>
    <row r="97" spans="1:29" ht="15.75" x14ac:dyDescent="0.25">
      <c r="A97" s="23"/>
      <c r="B97" s="32">
        <v>45589</v>
      </c>
      <c r="C97" s="35">
        <f t="shared" si="3"/>
        <v>102.98</v>
      </c>
      <c r="D97" s="36">
        <f t="shared" si="4"/>
        <v>0</v>
      </c>
      <c r="E97" s="37">
        <f t="shared" si="5"/>
        <v>15.06</v>
      </c>
      <c r="F97" s="37">
        <f t="shared" ref="F97:AC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10.1</v>
      </c>
      <c r="N97" s="37">
        <f t="shared" si="28"/>
        <v>3.32</v>
      </c>
      <c r="O97" s="37">
        <f t="shared" si="28"/>
        <v>10.9</v>
      </c>
      <c r="P97" s="37">
        <f t="shared" si="28"/>
        <v>4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0</v>
      </c>
      <c r="V97" s="37">
        <f t="shared" si="28"/>
        <v>7.72</v>
      </c>
      <c r="W97" s="37">
        <f t="shared" si="28"/>
        <v>3.58</v>
      </c>
      <c r="X97" s="37">
        <f t="shared" si="28"/>
        <v>2.27</v>
      </c>
      <c r="Y97" s="37">
        <f t="shared" si="28"/>
        <v>1.01</v>
      </c>
      <c r="Z97" s="37">
        <f t="shared" si="28"/>
        <v>9.56</v>
      </c>
      <c r="AA97" s="37">
        <f t="shared" si="28"/>
        <v>15.15</v>
      </c>
      <c r="AB97" s="37">
        <f t="shared" si="28"/>
        <v>8.7200000000000006</v>
      </c>
      <c r="AC97" s="39">
        <f t="shared" si="28"/>
        <v>11.59</v>
      </c>
    </row>
    <row r="98" spans="1:29" ht="15.75" x14ac:dyDescent="0.25">
      <c r="A98" s="23"/>
      <c r="B98" s="32">
        <v>45590</v>
      </c>
      <c r="C98" s="35">
        <f t="shared" si="3"/>
        <v>123.09</v>
      </c>
      <c r="D98" s="36">
        <f t="shared" si="4"/>
        <v>0</v>
      </c>
      <c r="E98" s="37">
        <f t="shared" si="5"/>
        <v>5.66</v>
      </c>
      <c r="F98" s="37">
        <f t="shared" ref="F98:AC98" si="29">F28+ABS(F63)</f>
        <v>0.76</v>
      </c>
      <c r="G98" s="37">
        <f t="shared" si="29"/>
        <v>4.92</v>
      </c>
      <c r="H98" s="37">
        <f t="shared" si="29"/>
        <v>0</v>
      </c>
      <c r="I98" s="37">
        <f t="shared" si="29"/>
        <v>0.65</v>
      </c>
      <c r="J98" s="37">
        <f t="shared" si="29"/>
        <v>5.01</v>
      </c>
      <c r="K98" s="37">
        <f t="shared" si="29"/>
        <v>11.95</v>
      </c>
      <c r="L98" s="37">
        <f t="shared" si="29"/>
        <v>10.96</v>
      </c>
      <c r="M98" s="37">
        <f t="shared" si="29"/>
        <v>0.89</v>
      </c>
      <c r="N98" s="37">
        <f t="shared" si="29"/>
        <v>7.64</v>
      </c>
      <c r="O98" s="37">
        <f t="shared" si="29"/>
        <v>13.44</v>
      </c>
      <c r="P98" s="37">
        <f t="shared" si="29"/>
        <v>2.98</v>
      </c>
      <c r="Q98" s="37">
        <f t="shared" si="29"/>
        <v>3.55</v>
      </c>
      <c r="R98" s="37">
        <f t="shared" si="29"/>
        <v>8.42</v>
      </c>
      <c r="S98" s="37">
        <f t="shared" si="29"/>
        <v>0</v>
      </c>
      <c r="T98" s="37">
        <f t="shared" si="29"/>
        <v>0</v>
      </c>
      <c r="U98" s="37">
        <f t="shared" si="29"/>
        <v>1.26</v>
      </c>
      <c r="V98" s="37">
        <f t="shared" si="29"/>
        <v>0.67</v>
      </c>
      <c r="W98" s="37">
        <f t="shared" si="29"/>
        <v>1.3499999999999999</v>
      </c>
      <c r="X98" s="37">
        <f t="shared" si="29"/>
        <v>8.9600000000000009</v>
      </c>
      <c r="Y98" s="37">
        <f t="shared" si="29"/>
        <v>2.2599999999999998</v>
      </c>
      <c r="Z98" s="37">
        <f t="shared" si="29"/>
        <v>8.6999999999999993</v>
      </c>
      <c r="AA98" s="37">
        <f t="shared" si="29"/>
        <v>4.57</v>
      </c>
      <c r="AB98" s="37">
        <f t="shared" si="29"/>
        <v>11.26</v>
      </c>
      <c r="AC98" s="39">
        <f t="shared" si="29"/>
        <v>7.23</v>
      </c>
    </row>
    <row r="99" spans="1:29" ht="15.75" x14ac:dyDescent="0.25">
      <c r="A99" s="23"/>
      <c r="B99" s="32">
        <v>45591</v>
      </c>
      <c r="C99" s="35">
        <f t="shared" si="3"/>
        <v>120.25499999999998</v>
      </c>
      <c r="D99" s="36">
        <f t="shared" si="4"/>
        <v>0</v>
      </c>
      <c r="E99" s="37">
        <f t="shared" si="5"/>
        <v>10.99</v>
      </c>
      <c r="F99" s="37">
        <f t="shared" ref="F99:AC99" si="30">F29+ABS(F64)</f>
        <v>10.48</v>
      </c>
      <c r="G99" s="37">
        <f t="shared" si="30"/>
        <v>13.55</v>
      </c>
      <c r="H99" s="37">
        <f t="shared" si="30"/>
        <v>0</v>
      </c>
      <c r="I99" s="37">
        <f t="shared" si="30"/>
        <v>1</v>
      </c>
      <c r="J99" s="37">
        <f t="shared" si="30"/>
        <v>5.04</v>
      </c>
      <c r="K99" s="37">
        <f t="shared" si="30"/>
        <v>0</v>
      </c>
      <c r="L99" s="37">
        <f t="shared" si="30"/>
        <v>3.39</v>
      </c>
      <c r="M99" s="37">
        <f t="shared" si="30"/>
        <v>8.93</v>
      </c>
      <c r="N99" s="37">
        <f t="shared" si="30"/>
        <v>2.2124999999999999</v>
      </c>
      <c r="O99" s="37">
        <f t="shared" si="30"/>
        <v>5.2125000000000004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3.85</v>
      </c>
      <c r="V99" s="37">
        <f t="shared" si="30"/>
        <v>3.88</v>
      </c>
      <c r="W99" s="37">
        <f t="shared" si="30"/>
        <v>15.48</v>
      </c>
      <c r="X99" s="37">
        <f t="shared" si="30"/>
        <v>6.08</v>
      </c>
      <c r="Y99" s="37">
        <f t="shared" si="30"/>
        <v>5.96</v>
      </c>
      <c r="Z99" s="37">
        <f t="shared" si="30"/>
        <v>6.29</v>
      </c>
      <c r="AA99" s="37">
        <f t="shared" si="30"/>
        <v>7.46</v>
      </c>
      <c r="AB99" s="37">
        <f t="shared" si="30"/>
        <v>5.81</v>
      </c>
      <c r="AC99" s="39">
        <f t="shared" si="30"/>
        <v>4.6399999999999997</v>
      </c>
    </row>
    <row r="100" spans="1:29" ht="15.75" x14ac:dyDescent="0.25">
      <c r="A100" s="23"/>
      <c r="B100" s="32">
        <v>45592</v>
      </c>
      <c r="C100" s="35">
        <f t="shared" si="3"/>
        <v>176.82999999999998</v>
      </c>
      <c r="D100" s="36">
        <f t="shared" si="4"/>
        <v>0</v>
      </c>
      <c r="E100" s="37">
        <f t="shared" si="5"/>
        <v>11.57</v>
      </c>
      <c r="F100" s="37">
        <f t="shared" ref="F100:AC100" si="31">F30+ABS(F65)</f>
        <v>12.29</v>
      </c>
      <c r="G100" s="37">
        <f t="shared" si="31"/>
        <v>13.18</v>
      </c>
      <c r="H100" s="37">
        <f t="shared" si="31"/>
        <v>0.74</v>
      </c>
      <c r="I100" s="37">
        <f t="shared" si="31"/>
        <v>0</v>
      </c>
      <c r="J100" s="37">
        <f t="shared" si="31"/>
        <v>2.5</v>
      </c>
      <c r="K100" s="37">
        <f t="shared" si="31"/>
        <v>0.68</v>
      </c>
      <c r="L100" s="37">
        <f t="shared" si="31"/>
        <v>13.2</v>
      </c>
      <c r="M100" s="37">
        <f t="shared" si="31"/>
        <v>12.29</v>
      </c>
      <c r="N100" s="37">
        <f t="shared" si="31"/>
        <v>12.35</v>
      </c>
      <c r="O100" s="37">
        <f t="shared" si="31"/>
        <v>10.59</v>
      </c>
      <c r="P100" s="37">
        <f t="shared" si="31"/>
        <v>7.62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1.07</v>
      </c>
      <c r="U100" s="37">
        <f t="shared" si="31"/>
        <v>7.54</v>
      </c>
      <c r="V100" s="37">
        <f t="shared" si="31"/>
        <v>14.35</v>
      </c>
      <c r="W100" s="37">
        <f t="shared" si="31"/>
        <v>2.35</v>
      </c>
      <c r="X100" s="37">
        <f t="shared" si="31"/>
        <v>2.87</v>
      </c>
      <c r="Y100" s="37">
        <f t="shared" si="31"/>
        <v>13.65</v>
      </c>
      <c r="Z100" s="37">
        <f t="shared" si="31"/>
        <v>8.7700000000000014</v>
      </c>
      <c r="AA100" s="37">
        <f t="shared" si="31"/>
        <v>8.1</v>
      </c>
      <c r="AB100" s="37">
        <f t="shared" si="31"/>
        <v>15.41</v>
      </c>
      <c r="AC100" s="39">
        <f t="shared" si="31"/>
        <v>5.71</v>
      </c>
    </row>
    <row r="101" spans="1:29" ht="15.75" x14ac:dyDescent="0.25">
      <c r="A101" s="23"/>
      <c r="B101" s="32">
        <v>45593</v>
      </c>
      <c r="C101" s="35">
        <f t="shared" si="3"/>
        <v>219.20749999999998</v>
      </c>
      <c r="D101" s="36">
        <f t="shared" si="4"/>
        <v>0</v>
      </c>
      <c r="E101" s="37">
        <f t="shared" si="5"/>
        <v>9.35</v>
      </c>
      <c r="F101" s="37">
        <f t="shared" ref="F101:AC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6.72</v>
      </c>
      <c r="L101" s="37">
        <f t="shared" si="32"/>
        <v>10.02</v>
      </c>
      <c r="M101" s="37">
        <f t="shared" si="32"/>
        <v>8.6999999999999993</v>
      </c>
      <c r="N101" s="37">
        <f t="shared" si="32"/>
        <v>10.1</v>
      </c>
      <c r="O101" s="37">
        <f t="shared" si="32"/>
        <v>6.1449999999999996</v>
      </c>
      <c r="P101" s="37">
        <f t="shared" si="32"/>
        <v>14.98</v>
      </c>
      <c r="Q101" s="37">
        <f t="shared" si="32"/>
        <v>3.0550000000000002</v>
      </c>
      <c r="R101" s="37">
        <f t="shared" si="32"/>
        <v>9.3074999999999992</v>
      </c>
      <c r="S101" s="37">
        <f t="shared" si="32"/>
        <v>11.904999999999999</v>
      </c>
      <c r="T101" s="37">
        <f t="shared" si="32"/>
        <v>18.522500000000001</v>
      </c>
      <c r="U101" s="37">
        <f t="shared" si="32"/>
        <v>23.642499999999998</v>
      </c>
      <c r="V101" s="37">
        <f t="shared" si="32"/>
        <v>3.9275000000000002</v>
      </c>
      <c r="W101" s="37">
        <f t="shared" si="32"/>
        <v>3.9525000000000001</v>
      </c>
      <c r="X101" s="37">
        <f t="shared" si="32"/>
        <v>19.622499999999999</v>
      </c>
      <c r="Y101" s="37">
        <f t="shared" si="32"/>
        <v>15.540000000000001</v>
      </c>
      <c r="Z101" s="37">
        <f t="shared" si="32"/>
        <v>8.7974999999999994</v>
      </c>
      <c r="AA101" s="37">
        <f t="shared" si="32"/>
        <v>20.8475</v>
      </c>
      <c r="AB101" s="37">
        <f t="shared" si="32"/>
        <v>7.7975000000000003</v>
      </c>
      <c r="AC101" s="39">
        <f t="shared" si="32"/>
        <v>6.2750000000000004</v>
      </c>
    </row>
    <row r="102" spans="1:29" ht="15.75" x14ac:dyDescent="0.25">
      <c r="A102" s="23"/>
      <c r="B102" s="32">
        <v>45594</v>
      </c>
      <c r="C102" s="35">
        <f t="shared" si="3"/>
        <v>316.17</v>
      </c>
      <c r="D102" s="36">
        <f t="shared" si="4"/>
        <v>0</v>
      </c>
      <c r="E102" s="37">
        <f t="shared" si="5"/>
        <v>13.7425</v>
      </c>
      <c r="F102" s="37">
        <f t="shared" ref="F102:AC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10.09</v>
      </c>
      <c r="M102" s="37">
        <f t="shared" si="33"/>
        <v>18.975000000000001</v>
      </c>
      <c r="N102" s="37">
        <f t="shared" si="33"/>
        <v>16.465</v>
      </c>
      <c r="O102" s="37">
        <f t="shared" si="33"/>
        <v>20.94</v>
      </c>
      <c r="P102" s="37">
        <f t="shared" si="33"/>
        <v>20.094999999999999</v>
      </c>
      <c r="Q102" s="37">
        <f t="shared" si="33"/>
        <v>26.25</v>
      </c>
      <c r="R102" s="37">
        <f t="shared" si="33"/>
        <v>21.802499999999998</v>
      </c>
      <c r="S102" s="37">
        <f t="shared" si="33"/>
        <v>24.107500000000002</v>
      </c>
      <c r="T102" s="37">
        <f t="shared" si="33"/>
        <v>22.75</v>
      </c>
      <c r="U102" s="37">
        <f t="shared" si="33"/>
        <v>10.647500000000001</v>
      </c>
      <c r="V102" s="37">
        <f t="shared" si="33"/>
        <v>9.2324999999999999</v>
      </c>
      <c r="W102" s="37">
        <f t="shared" si="33"/>
        <v>0.35</v>
      </c>
      <c r="X102" s="37">
        <f t="shared" si="33"/>
        <v>20.217500000000001</v>
      </c>
      <c r="Y102" s="37">
        <f t="shared" si="33"/>
        <v>21.612500000000001</v>
      </c>
      <c r="Z102" s="37">
        <f t="shared" si="33"/>
        <v>21.5275</v>
      </c>
      <c r="AA102" s="37">
        <f t="shared" si="33"/>
        <v>21.612500000000001</v>
      </c>
      <c r="AB102" s="37">
        <f t="shared" si="33"/>
        <v>12.465</v>
      </c>
      <c r="AC102" s="39">
        <f t="shared" si="33"/>
        <v>3.2875000000000001</v>
      </c>
    </row>
    <row r="103" spans="1:29" ht="15.75" x14ac:dyDescent="0.25">
      <c r="A103" s="23"/>
      <c r="B103" s="32">
        <v>45595</v>
      </c>
      <c r="C103" s="35">
        <f t="shared" si="3"/>
        <v>165.19249999999997</v>
      </c>
      <c r="D103" s="36">
        <f t="shared" si="4"/>
        <v>0</v>
      </c>
      <c r="E103" s="37">
        <f t="shared" si="5"/>
        <v>0</v>
      </c>
      <c r="F103" s="37">
        <f t="shared" ref="F103:AC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1.75</v>
      </c>
      <c r="L103" s="37">
        <f t="shared" si="34"/>
        <v>13.2575</v>
      </c>
      <c r="M103" s="37">
        <f t="shared" si="34"/>
        <v>12.035</v>
      </c>
      <c r="N103" s="37">
        <f t="shared" si="34"/>
        <v>24.872499999999999</v>
      </c>
      <c r="O103" s="37">
        <f t="shared" si="34"/>
        <v>23.8475</v>
      </c>
      <c r="P103" s="37">
        <f t="shared" si="34"/>
        <v>3.55</v>
      </c>
      <c r="Q103" s="37">
        <f t="shared" si="34"/>
        <v>8.06</v>
      </c>
      <c r="R103" s="37">
        <f t="shared" si="34"/>
        <v>1.82</v>
      </c>
      <c r="S103" s="37">
        <f t="shared" si="34"/>
        <v>0.73</v>
      </c>
      <c r="T103" s="37">
        <f t="shared" si="34"/>
        <v>4.93</v>
      </c>
      <c r="U103" s="37">
        <f t="shared" si="34"/>
        <v>14.74</v>
      </c>
      <c r="V103" s="37">
        <f t="shared" si="34"/>
        <v>4.88</v>
      </c>
      <c r="W103" s="37">
        <f t="shared" si="34"/>
        <v>3.67</v>
      </c>
      <c r="X103" s="37">
        <f t="shared" si="34"/>
        <v>14.42</v>
      </c>
      <c r="Y103" s="37">
        <f t="shared" si="34"/>
        <v>11.12</v>
      </c>
      <c r="Z103" s="37">
        <f t="shared" si="34"/>
        <v>7.43</v>
      </c>
      <c r="AA103" s="37">
        <f t="shared" si="34"/>
        <v>5.34</v>
      </c>
      <c r="AB103" s="37">
        <f t="shared" si="34"/>
        <v>8.14</v>
      </c>
      <c r="AC103" s="39">
        <f t="shared" si="34"/>
        <v>0.6</v>
      </c>
    </row>
    <row r="104" spans="1:29" ht="15.75" x14ac:dyDescent="0.25">
      <c r="A104" s="23"/>
      <c r="B104" s="33">
        <v>45596</v>
      </c>
      <c r="C104" s="40">
        <f t="shared" si="3"/>
        <v>129.39750000000001</v>
      </c>
      <c r="D104" s="41">
        <f t="shared" si="4"/>
        <v>-47.037500000000001</v>
      </c>
      <c r="E104" s="42">
        <f>E34+E69</f>
        <v>11.56</v>
      </c>
      <c r="F104" s="42">
        <f t="shared" ref="F104:AC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5.4550000000000001</v>
      </c>
      <c r="M104" s="42">
        <f t="shared" si="35"/>
        <v>8.9774999999999991</v>
      </c>
      <c r="N104" s="42">
        <f t="shared" si="35"/>
        <v>-7.46</v>
      </c>
      <c r="O104" s="42">
        <f t="shared" si="35"/>
        <v>-9.64</v>
      </c>
      <c r="P104" s="42">
        <f>P34+P69</f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-1.99</v>
      </c>
      <c r="U104" s="42">
        <f t="shared" si="35"/>
        <v>19.135000000000002</v>
      </c>
      <c r="V104" s="42">
        <f t="shared" si="35"/>
        <v>21.734999999999999</v>
      </c>
      <c r="W104" s="42">
        <f t="shared" si="35"/>
        <v>26.1</v>
      </c>
      <c r="X104" s="42">
        <f t="shared" si="35"/>
        <v>3.5325000000000002</v>
      </c>
      <c r="Y104" s="42">
        <f t="shared" si="35"/>
        <v>13.26</v>
      </c>
      <c r="Z104" s="42">
        <f t="shared" si="35"/>
        <v>13.4825</v>
      </c>
      <c r="AA104" s="42">
        <f t="shared" si="35"/>
        <v>-19.495000000000001</v>
      </c>
      <c r="AB104" s="42">
        <f t="shared" si="35"/>
        <v>-8.4525000000000006</v>
      </c>
      <c r="AC104" s="43">
        <f t="shared" si="35"/>
        <v>6.16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4"/>
  <sheetViews>
    <sheetView topLeftCell="A5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41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45566</v>
      </c>
      <c r="C4" s="70">
        <f>SUM(E4:AC4)</f>
        <v>46.666666660000004</v>
      </c>
      <c r="D4" s="71"/>
      <c r="E4" s="29">
        <v>0</v>
      </c>
      <c r="F4" s="30">
        <v>33.333333330000002</v>
      </c>
      <c r="G4" s="30">
        <v>13.33333333</v>
      </c>
      <c r="H4" s="30"/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1">
        <v>0</v>
      </c>
    </row>
    <row r="5" spans="1:29" ht="15.75" x14ac:dyDescent="0.25">
      <c r="A5" s="23"/>
      <c r="B5" s="32">
        <v>45567</v>
      </c>
      <c r="C5" s="70">
        <f>SUM(E5:AC5)</f>
        <v>13</v>
      </c>
      <c r="D5" s="71"/>
      <c r="E5" s="29">
        <v>0</v>
      </c>
      <c r="F5" s="30">
        <v>0</v>
      </c>
      <c r="G5" s="30">
        <v>0</v>
      </c>
      <c r="H5" s="30"/>
      <c r="I5" s="30">
        <v>0</v>
      </c>
      <c r="J5" s="30">
        <v>0</v>
      </c>
      <c r="K5" s="30">
        <v>0</v>
      </c>
      <c r="L5" s="30">
        <v>2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1">
        <v>11</v>
      </c>
    </row>
    <row r="6" spans="1:29" ht="15.75" x14ac:dyDescent="0.25">
      <c r="A6" s="23"/>
      <c r="B6" s="32">
        <v>45568</v>
      </c>
      <c r="C6" s="70">
        <f t="shared" ref="C6:C33" si="0">SUM(E6:AC6)</f>
        <v>590.41666667000004</v>
      </c>
      <c r="D6" s="71"/>
      <c r="E6" s="29">
        <v>0</v>
      </c>
      <c r="F6" s="30">
        <v>0</v>
      </c>
      <c r="G6" s="30">
        <v>0</v>
      </c>
      <c r="H6" s="30"/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70.666666669999998</v>
      </c>
      <c r="O6" s="30">
        <v>89.8</v>
      </c>
      <c r="P6" s="30">
        <v>40</v>
      </c>
      <c r="Q6" s="30">
        <v>80</v>
      </c>
      <c r="R6" s="30">
        <v>90.5</v>
      </c>
      <c r="S6" s="30">
        <v>40</v>
      </c>
      <c r="T6" s="30">
        <v>40</v>
      </c>
      <c r="U6" s="30">
        <v>40</v>
      </c>
      <c r="V6" s="30">
        <v>40</v>
      </c>
      <c r="W6" s="30">
        <v>41</v>
      </c>
      <c r="X6" s="30">
        <v>18.45</v>
      </c>
      <c r="Y6" s="30">
        <v>0</v>
      </c>
      <c r="Z6" s="30">
        <v>0</v>
      </c>
      <c r="AA6" s="30">
        <v>0</v>
      </c>
      <c r="AB6" s="30">
        <v>0</v>
      </c>
      <c r="AC6" s="31">
        <v>0</v>
      </c>
    </row>
    <row r="7" spans="1:29" ht="15.75" x14ac:dyDescent="0.25">
      <c r="A7" s="23"/>
      <c r="B7" s="32">
        <v>45569</v>
      </c>
      <c r="C7" s="70">
        <f t="shared" si="0"/>
        <v>149.4</v>
      </c>
      <c r="D7" s="71"/>
      <c r="E7" s="29">
        <v>0</v>
      </c>
      <c r="F7" s="30">
        <v>0</v>
      </c>
      <c r="G7" s="30">
        <v>0</v>
      </c>
      <c r="H7" s="30"/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3.85</v>
      </c>
      <c r="O7" s="30">
        <v>13.3</v>
      </c>
      <c r="P7" s="30">
        <v>0</v>
      </c>
      <c r="Q7" s="30">
        <v>5.25</v>
      </c>
      <c r="R7" s="30">
        <v>21</v>
      </c>
      <c r="S7" s="30">
        <v>21</v>
      </c>
      <c r="T7" s="30">
        <v>21</v>
      </c>
      <c r="U7" s="30">
        <v>21</v>
      </c>
      <c r="V7" s="30">
        <v>21</v>
      </c>
      <c r="W7" s="30">
        <v>22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1">
        <v>0</v>
      </c>
    </row>
    <row r="8" spans="1:29" ht="15.75" x14ac:dyDescent="0.25">
      <c r="A8" s="23"/>
      <c r="B8" s="32">
        <v>45570</v>
      </c>
      <c r="C8" s="70">
        <f t="shared" si="0"/>
        <v>121.5</v>
      </c>
      <c r="D8" s="71"/>
      <c r="E8" s="29">
        <v>0</v>
      </c>
      <c r="F8" s="30">
        <v>0</v>
      </c>
      <c r="G8" s="30">
        <v>0</v>
      </c>
      <c r="H8" s="30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23</v>
      </c>
      <c r="O8" s="30">
        <v>62.5</v>
      </c>
      <c r="P8" s="30">
        <v>30</v>
      </c>
      <c r="Q8" s="30">
        <v>6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1">
        <v>0</v>
      </c>
    </row>
    <row r="9" spans="1:29" ht="15.75" x14ac:dyDescent="0.25">
      <c r="A9" s="23"/>
      <c r="B9" s="32">
        <v>45571</v>
      </c>
      <c r="C9" s="70">
        <f t="shared" si="0"/>
        <v>1.5833333299999999</v>
      </c>
      <c r="D9" s="71"/>
      <c r="E9" s="29">
        <v>0</v>
      </c>
      <c r="F9" s="30">
        <v>0</v>
      </c>
      <c r="G9" s="30">
        <v>0</v>
      </c>
      <c r="H9" s="30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0.58333332999999998</v>
      </c>
      <c r="U9" s="30">
        <v>1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1">
        <v>0</v>
      </c>
    </row>
    <row r="10" spans="1:29" ht="15.75" x14ac:dyDescent="0.25">
      <c r="A10" s="23"/>
      <c r="B10" s="32">
        <v>45572</v>
      </c>
      <c r="C10" s="70">
        <f t="shared" si="0"/>
        <v>27.133333329999999</v>
      </c>
      <c r="D10" s="71"/>
      <c r="E10" s="29">
        <v>0</v>
      </c>
      <c r="F10" s="30">
        <v>0</v>
      </c>
      <c r="G10" s="30">
        <v>0</v>
      </c>
      <c r="H10" s="30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27.133333329999999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1">
        <v>0</v>
      </c>
    </row>
    <row r="11" spans="1:29" ht="15.75" x14ac:dyDescent="0.25">
      <c r="A11" s="23"/>
      <c r="B11" s="32">
        <v>45573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1">
        <v>0</v>
      </c>
    </row>
    <row r="12" spans="1:29" ht="15.75" x14ac:dyDescent="0.25">
      <c r="A12" s="23"/>
      <c r="B12" s="32">
        <v>45574</v>
      </c>
      <c r="C12" s="70">
        <f t="shared" si="0"/>
        <v>1210.61666668</v>
      </c>
      <c r="D12" s="71"/>
      <c r="E12" s="29">
        <v>64.866666670000001</v>
      </c>
      <c r="F12" s="30">
        <v>131.19999999999999</v>
      </c>
      <c r="G12" s="30">
        <v>126</v>
      </c>
      <c r="H12" s="30"/>
      <c r="I12" s="30">
        <v>126</v>
      </c>
      <c r="J12" s="30">
        <v>126</v>
      </c>
      <c r="K12" s="30">
        <v>126</v>
      </c>
      <c r="L12" s="30">
        <v>100</v>
      </c>
      <c r="M12" s="30">
        <v>48</v>
      </c>
      <c r="N12" s="30">
        <v>120</v>
      </c>
      <c r="O12" s="30">
        <v>128</v>
      </c>
      <c r="P12" s="30">
        <v>20</v>
      </c>
      <c r="Q12" s="30">
        <v>0</v>
      </c>
      <c r="R12" s="30">
        <v>0</v>
      </c>
      <c r="S12" s="30">
        <v>0.66666667000000002</v>
      </c>
      <c r="T12" s="30">
        <v>1</v>
      </c>
      <c r="U12" s="30">
        <v>20</v>
      </c>
      <c r="V12" s="30">
        <v>50.666666669999998</v>
      </c>
      <c r="W12" s="30">
        <v>0</v>
      </c>
      <c r="X12" s="30">
        <v>0.21666667000000001</v>
      </c>
      <c r="Y12" s="30">
        <v>1</v>
      </c>
      <c r="Z12" s="30">
        <v>1</v>
      </c>
      <c r="AA12" s="30">
        <v>0</v>
      </c>
      <c r="AB12" s="30">
        <v>0</v>
      </c>
      <c r="AC12" s="31">
        <v>20</v>
      </c>
    </row>
    <row r="13" spans="1:29" ht="15.75" x14ac:dyDescent="0.25">
      <c r="A13" s="23"/>
      <c r="B13" s="32">
        <v>45575</v>
      </c>
      <c r="C13" s="70">
        <f t="shared" si="0"/>
        <v>413.73333333000005</v>
      </c>
      <c r="D13" s="71"/>
      <c r="E13" s="29">
        <v>54.666666669999998</v>
      </c>
      <c r="F13" s="30">
        <v>40</v>
      </c>
      <c r="G13" s="30">
        <v>40</v>
      </c>
      <c r="H13" s="30"/>
      <c r="I13" s="30">
        <v>40</v>
      </c>
      <c r="J13" s="30">
        <v>40</v>
      </c>
      <c r="K13" s="30">
        <v>40</v>
      </c>
      <c r="L13" s="30">
        <v>0</v>
      </c>
      <c r="M13" s="30">
        <v>0</v>
      </c>
      <c r="N13" s="30">
        <v>52</v>
      </c>
      <c r="O13" s="30">
        <v>89.333333330000002</v>
      </c>
      <c r="P13" s="30">
        <v>0.76666666999999999</v>
      </c>
      <c r="Q13" s="30">
        <v>1</v>
      </c>
      <c r="R13" s="30">
        <v>0</v>
      </c>
      <c r="S13" s="30">
        <v>0</v>
      </c>
      <c r="T13" s="30">
        <v>0.63333333000000003</v>
      </c>
      <c r="U13" s="30">
        <v>1</v>
      </c>
      <c r="V13" s="30">
        <v>9.3333333300000003</v>
      </c>
      <c r="W13" s="30">
        <v>5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1">
        <v>0</v>
      </c>
    </row>
    <row r="14" spans="1:29" ht="15.75" x14ac:dyDescent="0.25">
      <c r="A14" s="23"/>
      <c r="B14" s="32">
        <v>45576</v>
      </c>
      <c r="C14" s="70">
        <f t="shared" si="0"/>
        <v>35.333333330000002</v>
      </c>
      <c r="D14" s="71"/>
      <c r="E14" s="29">
        <v>0</v>
      </c>
      <c r="F14" s="30">
        <v>0</v>
      </c>
      <c r="G14" s="30">
        <v>18</v>
      </c>
      <c r="H14" s="30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11.33333333</v>
      </c>
      <c r="P14" s="30">
        <v>0</v>
      </c>
      <c r="Q14" s="30">
        <v>6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1">
        <v>0</v>
      </c>
    </row>
    <row r="15" spans="1:29" ht="15.75" x14ac:dyDescent="0.25">
      <c r="A15" s="23"/>
      <c r="B15" s="32">
        <v>45577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1">
        <v>0</v>
      </c>
    </row>
    <row r="16" spans="1:29" ht="15.75" x14ac:dyDescent="0.25">
      <c r="A16" s="23"/>
      <c r="B16" s="32">
        <v>45578</v>
      </c>
      <c r="C16" s="70">
        <f t="shared" si="0"/>
        <v>71.133333329999999</v>
      </c>
      <c r="D16" s="71"/>
      <c r="E16" s="29">
        <v>0</v>
      </c>
      <c r="F16" s="30">
        <v>0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0.43333333000000002</v>
      </c>
      <c r="P16" s="30">
        <v>1</v>
      </c>
      <c r="Q16" s="30">
        <v>0.23333333000000001</v>
      </c>
      <c r="R16" s="30">
        <v>1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0.46666667000000001</v>
      </c>
      <c r="Y16" s="30">
        <v>1</v>
      </c>
      <c r="Z16" s="30">
        <v>1</v>
      </c>
      <c r="AA16" s="30">
        <v>30</v>
      </c>
      <c r="AB16" s="30">
        <v>21.5</v>
      </c>
      <c r="AC16" s="31">
        <v>14.5</v>
      </c>
    </row>
    <row r="17" spans="1:29" ht="15.75" x14ac:dyDescent="0.25">
      <c r="A17" s="23"/>
      <c r="B17" s="32">
        <v>45579</v>
      </c>
      <c r="C17" s="70">
        <f t="shared" si="0"/>
        <v>68.833333330000002</v>
      </c>
      <c r="D17" s="71"/>
      <c r="E17" s="29">
        <v>0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50</v>
      </c>
      <c r="O17" s="30">
        <v>18.833333329999999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1">
        <v>0</v>
      </c>
    </row>
    <row r="18" spans="1:29" ht="15.75" x14ac:dyDescent="0.25">
      <c r="A18" s="23"/>
      <c r="B18" s="32">
        <v>45580</v>
      </c>
      <c r="C18" s="70">
        <f t="shared" si="0"/>
        <v>133.83333334</v>
      </c>
      <c r="D18" s="71"/>
      <c r="E18" s="29">
        <v>0</v>
      </c>
      <c r="F18" s="30">
        <v>0</v>
      </c>
      <c r="G18" s="30">
        <v>0</v>
      </c>
      <c r="H18" s="30"/>
      <c r="I18" s="30">
        <v>0</v>
      </c>
      <c r="J18" s="30">
        <v>0</v>
      </c>
      <c r="K18" s="30">
        <v>0</v>
      </c>
      <c r="L18" s="30">
        <v>0</v>
      </c>
      <c r="M18" s="30">
        <v>15.5</v>
      </c>
      <c r="N18" s="30">
        <v>49.166666669999998</v>
      </c>
      <c r="O18" s="30">
        <v>30.666666670000001</v>
      </c>
      <c r="P18" s="30">
        <v>38.5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1">
        <v>0</v>
      </c>
    </row>
    <row r="19" spans="1:29" ht="15.75" x14ac:dyDescent="0.25">
      <c r="A19" s="23"/>
      <c r="B19" s="32">
        <v>45581</v>
      </c>
      <c r="C19" s="70">
        <f t="shared" si="0"/>
        <v>31.483333340000001</v>
      </c>
      <c r="D19" s="71"/>
      <c r="E19" s="29">
        <v>0</v>
      </c>
      <c r="F19" s="30">
        <v>0</v>
      </c>
      <c r="G19" s="30">
        <v>0</v>
      </c>
      <c r="H19" s="30"/>
      <c r="I19" s="30">
        <v>0</v>
      </c>
      <c r="J19" s="30">
        <v>0.81666667000000004</v>
      </c>
      <c r="K19" s="30">
        <v>26</v>
      </c>
      <c r="L19" s="30">
        <v>0</v>
      </c>
      <c r="M19" s="30">
        <v>0</v>
      </c>
      <c r="N19" s="30">
        <v>4.6666666699999997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1">
        <v>0</v>
      </c>
    </row>
    <row r="20" spans="1:29" ht="15.75" x14ac:dyDescent="0.25">
      <c r="A20" s="23"/>
      <c r="B20" s="32">
        <v>45582</v>
      </c>
      <c r="C20" s="70">
        <f t="shared" si="0"/>
        <v>12.266666669999999</v>
      </c>
      <c r="D20" s="71"/>
      <c r="E20" s="29">
        <v>0</v>
      </c>
      <c r="F20" s="30">
        <v>0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6.6666666699999997</v>
      </c>
      <c r="W20" s="30">
        <v>5.6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1">
        <v>0</v>
      </c>
    </row>
    <row r="21" spans="1:29" ht="15.75" x14ac:dyDescent="0.25">
      <c r="A21" s="23"/>
      <c r="B21" s="32">
        <v>45583</v>
      </c>
      <c r="C21" s="70">
        <f t="shared" si="0"/>
        <v>248.93333333999999</v>
      </c>
      <c r="D21" s="71"/>
      <c r="E21" s="29">
        <v>0</v>
      </c>
      <c r="F21" s="30">
        <v>0</v>
      </c>
      <c r="G21" s="30">
        <v>0</v>
      </c>
      <c r="H21" s="30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46.666666669999998</v>
      </c>
      <c r="O21" s="30">
        <v>72</v>
      </c>
      <c r="P21" s="30">
        <v>1</v>
      </c>
      <c r="Q21" s="30">
        <v>1</v>
      </c>
      <c r="R21" s="30">
        <v>1</v>
      </c>
      <c r="S21" s="30">
        <v>1</v>
      </c>
      <c r="T21" s="30">
        <v>1</v>
      </c>
      <c r="U21" s="30">
        <v>34</v>
      </c>
      <c r="V21" s="30">
        <v>38</v>
      </c>
      <c r="W21" s="30">
        <v>53.266666669999999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1">
        <v>0</v>
      </c>
    </row>
    <row r="22" spans="1:29" ht="15.75" x14ac:dyDescent="0.25">
      <c r="A22" s="23"/>
      <c r="B22" s="32">
        <v>45584</v>
      </c>
      <c r="C22" s="70">
        <f t="shared" si="0"/>
        <v>571.96666667</v>
      </c>
      <c r="D22" s="71"/>
      <c r="E22" s="29">
        <v>0</v>
      </c>
      <c r="F22" s="30">
        <v>0</v>
      </c>
      <c r="G22" s="30">
        <v>0</v>
      </c>
      <c r="H22" s="30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31.5</v>
      </c>
      <c r="O22" s="30">
        <v>40</v>
      </c>
      <c r="P22" s="30">
        <v>40</v>
      </c>
      <c r="Q22" s="30">
        <v>40</v>
      </c>
      <c r="R22" s="30">
        <v>40</v>
      </c>
      <c r="S22" s="30">
        <v>40</v>
      </c>
      <c r="T22" s="30">
        <v>40</v>
      </c>
      <c r="U22" s="30">
        <v>40</v>
      </c>
      <c r="V22" s="30">
        <v>98</v>
      </c>
      <c r="W22" s="30">
        <v>51.466666670000002</v>
      </c>
      <c r="X22" s="30">
        <v>1</v>
      </c>
      <c r="Y22" s="30">
        <v>1</v>
      </c>
      <c r="Z22" s="30">
        <v>40</v>
      </c>
      <c r="AA22" s="30">
        <v>30</v>
      </c>
      <c r="AB22" s="30">
        <v>30</v>
      </c>
      <c r="AC22" s="31">
        <v>9</v>
      </c>
    </row>
    <row r="23" spans="1:29" ht="15.75" x14ac:dyDescent="0.25">
      <c r="A23" s="23"/>
      <c r="B23" s="32">
        <v>45585</v>
      </c>
      <c r="C23" s="70">
        <f t="shared" si="0"/>
        <v>178.78333333</v>
      </c>
      <c r="D23" s="71"/>
      <c r="E23" s="29">
        <v>0</v>
      </c>
      <c r="F23" s="30">
        <v>0</v>
      </c>
      <c r="G23" s="30">
        <v>0</v>
      </c>
      <c r="H23" s="30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0.78333333000000005</v>
      </c>
      <c r="O23" s="30">
        <v>70</v>
      </c>
      <c r="P23" s="30">
        <v>1</v>
      </c>
      <c r="Q23" s="30">
        <v>1</v>
      </c>
      <c r="R23" s="30">
        <v>1</v>
      </c>
      <c r="S23" s="30">
        <v>1</v>
      </c>
      <c r="T23" s="30">
        <v>1</v>
      </c>
      <c r="U23" s="30">
        <v>20</v>
      </c>
      <c r="V23" s="30">
        <v>20</v>
      </c>
      <c r="W23" s="30">
        <v>20</v>
      </c>
      <c r="X23" s="30">
        <v>1</v>
      </c>
      <c r="Y23" s="30">
        <v>1</v>
      </c>
      <c r="Z23" s="30">
        <v>1</v>
      </c>
      <c r="AA23" s="30">
        <v>20</v>
      </c>
      <c r="AB23" s="30">
        <v>20</v>
      </c>
      <c r="AC23" s="31">
        <v>0</v>
      </c>
    </row>
    <row r="24" spans="1:29" ht="15.75" x14ac:dyDescent="0.25">
      <c r="A24" s="23"/>
      <c r="B24" s="32">
        <v>45586</v>
      </c>
      <c r="C24" s="70">
        <f t="shared" si="0"/>
        <v>258.96666667</v>
      </c>
      <c r="D24" s="71"/>
      <c r="E24" s="29">
        <v>0</v>
      </c>
      <c r="F24" s="30">
        <v>0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9.06666667</v>
      </c>
      <c r="N24" s="30">
        <v>54.4</v>
      </c>
      <c r="O24" s="30">
        <v>80</v>
      </c>
      <c r="P24" s="30">
        <v>41.333333330000002</v>
      </c>
      <c r="Q24" s="30">
        <v>70.666666669999998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3.5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1">
        <v>0</v>
      </c>
    </row>
    <row r="25" spans="1:29" ht="15.75" x14ac:dyDescent="0.25">
      <c r="A25" s="23"/>
      <c r="B25" s="32">
        <v>45587</v>
      </c>
      <c r="C25" s="70">
        <f t="shared" si="0"/>
        <v>65.849999999999994</v>
      </c>
      <c r="D25" s="71"/>
      <c r="E25" s="29">
        <v>0</v>
      </c>
      <c r="F25" s="30">
        <v>0</v>
      </c>
      <c r="G25" s="30">
        <v>0</v>
      </c>
      <c r="H25" s="30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37.4</v>
      </c>
      <c r="P25" s="30">
        <v>28.45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1">
        <v>0</v>
      </c>
    </row>
    <row r="26" spans="1:29" ht="15.75" x14ac:dyDescent="0.25">
      <c r="A26" s="23"/>
      <c r="B26" s="32">
        <v>45588</v>
      </c>
      <c r="C26" s="70">
        <f t="shared" si="0"/>
        <v>15.4</v>
      </c>
      <c r="D26" s="71"/>
      <c r="E26" s="29">
        <v>0</v>
      </c>
      <c r="F26" s="30">
        <v>0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1">
        <v>15.4</v>
      </c>
    </row>
    <row r="27" spans="1:29" ht="15.75" x14ac:dyDescent="0.25">
      <c r="A27" s="23"/>
      <c r="B27" s="32">
        <v>45589</v>
      </c>
      <c r="C27" s="70">
        <f t="shared" si="0"/>
        <v>118.51666666000001</v>
      </c>
      <c r="D27" s="71"/>
      <c r="E27" s="29">
        <v>19.833333329999999</v>
      </c>
      <c r="F27" s="30">
        <v>29.666666670000001</v>
      </c>
      <c r="G27" s="30">
        <v>25.083333329999999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14.983333330000001</v>
      </c>
      <c r="X27" s="30">
        <v>2</v>
      </c>
      <c r="Y27" s="30">
        <v>0</v>
      </c>
      <c r="Z27" s="30">
        <v>0</v>
      </c>
      <c r="AA27" s="30">
        <v>0</v>
      </c>
      <c r="AB27" s="30">
        <v>26.95</v>
      </c>
      <c r="AC27" s="31">
        <v>0</v>
      </c>
    </row>
    <row r="28" spans="1:29" ht="15.75" x14ac:dyDescent="0.25">
      <c r="A28" s="23"/>
      <c r="B28" s="32">
        <v>45590</v>
      </c>
      <c r="C28" s="70">
        <f t="shared" si="0"/>
        <v>45.4</v>
      </c>
      <c r="D28" s="71"/>
      <c r="E28" s="29">
        <v>37.166666669999998</v>
      </c>
      <c r="F28" s="30">
        <v>8.2333333300000007</v>
      </c>
      <c r="G28" s="30">
        <v>0</v>
      </c>
      <c r="H28" s="30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1">
        <v>0</v>
      </c>
    </row>
    <row r="29" spans="1:29" ht="15.75" x14ac:dyDescent="0.25">
      <c r="A29" s="23"/>
      <c r="B29" s="32">
        <v>45591</v>
      </c>
      <c r="C29" s="70">
        <f t="shared" si="0"/>
        <v>168.31666667000002</v>
      </c>
      <c r="D29" s="71"/>
      <c r="E29" s="29">
        <v>0</v>
      </c>
      <c r="F29" s="30">
        <v>0</v>
      </c>
      <c r="G29" s="30">
        <v>0</v>
      </c>
      <c r="H29" s="30"/>
      <c r="I29" s="30">
        <v>0</v>
      </c>
      <c r="J29" s="30">
        <v>0</v>
      </c>
      <c r="K29" s="30">
        <v>0</v>
      </c>
      <c r="L29" s="30">
        <v>0</v>
      </c>
      <c r="M29" s="30">
        <v>13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28</v>
      </c>
      <c r="U29" s="30">
        <v>40</v>
      </c>
      <c r="V29" s="30">
        <v>41</v>
      </c>
      <c r="W29" s="30">
        <v>8.0500000000000007</v>
      </c>
      <c r="X29" s="30">
        <v>38.266666669999999</v>
      </c>
      <c r="Y29" s="30">
        <v>0</v>
      </c>
      <c r="Z29" s="30">
        <v>0</v>
      </c>
      <c r="AA29" s="30">
        <v>0</v>
      </c>
      <c r="AB29" s="30">
        <v>0</v>
      </c>
      <c r="AC29" s="31">
        <v>0</v>
      </c>
    </row>
    <row r="30" spans="1:29" ht="15.75" x14ac:dyDescent="0.25">
      <c r="A30" s="23"/>
      <c r="B30" s="32">
        <v>45592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1">
        <v>0</v>
      </c>
    </row>
    <row r="31" spans="1:29" ht="15.75" x14ac:dyDescent="0.25">
      <c r="A31" s="23"/>
      <c r="B31" s="32">
        <v>45593</v>
      </c>
      <c r="C31" s="70">
        <f t="shared" si="0"/>
        <v>183.81666667000002</v>
      </c>
      <c r="D31" s="71"/>
      <c r="E31" s="29">
        <v>0</v>
      </c>
      <c r="F31" s="30">
        <v>0</v>
      </c>
      <c r="G31" s="30">
        <v>0</v>
      </c>
      <c r="H31" s="30"/>
      <c r="I31" s="30">
        <v>0</v>
      </c>
      <c r="J31" s="30">
        <v>0</v>
      </c>
      <c r="K31" s="30">
        <v>4.95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5.8666666699999999</v>
      </c>
      <c r="T31" s="30">
        <v>0</v>
      </c>
      <c r="U31" s="30">
        <v>55</v>
      </c>
      <c r="V31" s="30">
        <v>81</v>
      </c>
      <c r="W31" s="30">
        <v>37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1">
        <v>0</v>
      </c>
    </row>
    <row r="32" spans="1:29" ht="15.75" x14ac:dyDescent="0.25">
      <c r="A32" s="23"/>
      <c r="B32" s="32">
        <v>45594</v>
      </c>
      <c r="C32" s="70">
        <f t="shared" si="0"/>
        <v>188.56666666999999</v>
      </c>
      <c r="D32" s="71"/>
      <c r="E32" s="29">
        <v>0</v>
      </c>
      <c r="F32" s="30">
        <v>0</v>
      </c>
      <c r="G32" s="30">
        <v>0</v>
      </c>
      <c r="H32" s="30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53.166666669999998</v>
      </c>
      <c r="S32" s="30">
        <v>4.4000000000000004</v>
      </c>
      <c r="T32" s="30">
        <v>33</v>
      </c>
      <c r="U32" s="30">
        <v>49</v>
      </c>
      <c r="V32" s="30">
        <v>49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1">
        <v>0</v>
      </c>
    </row>
    <row r="33" spans="1:29" ht="15.75" x14ac:dyDescent="0.25">
      <c r="A33" s="23"/>
      <c r="B33" s="32">
        <v>45595</v>
      </c>
      <c r="C33" s="70">
        <f t="shared" si="0"/>
        <v>146.03333333</v>
      </c>
      <c r="D33" s="71"/>
      <c r="E33" s="29">
        <v>0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0.83333332999999998</v>
      </c>
      <c r="O33" s="30">
        <v>27.866666670000001</v>
      </c>
      <c r="P33" s="30">
        <v>31</v>
      </c>
      <c r="Q33" s="30">
        <v>0</v>
      </c>
      <c r="R33" s="30">
        <v>0</v>
      </c>
      <c r="S33" s="30">
        <v>0</v>
      </c>
      <c r="T33" s="30">
        <v>25.43333333</v>
      </c>
      <c r="U33" s="30">
        <v>10.5</v>
      </c>
      <c r="V33" s="30">
        <v>21</v>
      </c>
      <c r="W33" s="30">
        <v>21</v>
      </c>
      <c r="X33" s="30">
        <v>8.4</v>
      </c>
      <c r="Y33" s="30">
        <v>0</v>
      </c>
      <c r="Z33" s="30">
        <v>0</v>
      </c>
      <c r="AA33" s="30">
        <v>0</v>
      </c>
      <c r="AB33" s="30">
        <v>0</v>
      </c>
      <c r="AC33" s="31">
        <v>0</v>
      </c>
    </row>
    <row r="34" spans="1:29" ht="16.5" thickTop="1" x14ac:dyDescent="0.25">
      <c r="A34" s="23"/>
      <c r="B34" s="33">
        <v>45596</v>
      </c>
      <c r="C34" s="72">
        <f>SUM(E34:AC34)</f>
        <v>96.100000000000009</v>
      </c>
      <c r="D34" s="73"/>
      <c r="E34" s="29">
        <v>0</v>
      </c>
      <c r="F34" s="30">
        <v>0.68333332999999996</v>
      </c>
      <c r="G34" s="30">
        <v>1</v>
      </c>
      <c r="H34" s="30"/>
      <c r="I34" s="30">
        <v>1</v>
      </c>
      <c r="J34" s="30">
        <v>1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30.616666670000001</v>
      </c>
      <c r="T34" s="30">
        <v>18.7</v>
      </c>
      <c r="U34" s="30">
        <v>0</v>
      </c>
      <c r="V34" s="30">
        <v>0</v>
      </c>
      <c r="W34" s="30">
        <v>10.81666667</v>
      </c>
      <c r="X34" s="30">
        <v>18.2</v>
      </c>
      <c r="Y34" s="30">
        <v>0</v>
      </c>
      <c r="Z34" s="30">
        <v>0</v>
      </c>
      <c r="AA34" s="30">
        <v>14.08333333</v>
      </c>
      <c r="AB34" s="30">
        <v>0</v>
      </c>
      <c r="AC34" s="31">
        <v>0</v>
      </c>
    </row>
    <row r="35" spans="1:29" x14ac:dyDescent="0.25">
      <c r="A35" s="23"/>
      <c r="B35" s="23"/>
      <c r="C35" s="84">
        <f>SUM(C4:D34)</f>
        <v>5213.5833333500013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44"/>
      <c r="B37" s="80" t="s">
        <v>0</v>
      </c>
      <c r="C37" s="74" t="s">
        <v>37</v>
      </c>
      <c r="D37" s="75"/>
      <c r="E37" s="78" t="s">
        <v>42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27" t="s">
        <v>27</v>
      </c>
    </row>
    <row r="39" spans="1:29" ht="15.75" x14ac:dyDescent="0.25">
      <c r="A39" s="23"/>
      <c r="B39" s="28">
        <v>45566</v>
      </c>
      <c r="C39" s="70">
        <f>SUM(E39:AC39)</f>
        <v>-37.783333329999998</v>
      </c>
      <c r="D39" s="71"/>
      <c r="E39" s="29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-0.78333333000000005</v>
      </c>
      <c r="P39" s="30">
        <v>-1</v>
      </c>
      <c r="Q39" s="30">
        <v>-1</v>
      </c>
      <c r="R39" s="30">
        <v>-1</v>
      </c>
      <c r="S39" s="30">
        <v>-1</v>
      </c>
      <c r="T39" s="30">
        <v>-1</v>
      </c>
      <c r="U39" s="30">
        <v>-1</v>
      </c>
      <c r="V39" s="30">
        <v>-1</v>
      </c>
      <c r="W39" s="30">
        <v>-30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1">
        <v>0</v>
      </c>
    </row>
    <row r="40" spans="1:29" ht="15.75" x14ac:dyDescent="0.25">
      <c r="A40" s="23"/>
      <c r="B40" s="32">
        <v>45567</v>
      </c>
      <c r="C40" s="70">
        <f t="shared" ref="C40:C68" si="1">SUM(E40:AC40)</f>
        <v>-417.6</v>
      </c>
      <c r="D40" s="71"/>
      <c r="E40" s="29">
        <v>0</v>
      </c>
      <c r="F40" s="30">
        <v>0</v>
      </c>
      <c r="G40" s="30">
        <v>-21.6</v>
      </c>
      <c r="H40" s="30"/>
      <c r="I40" s="30">
        <v>-26</v>
      </c>
      <c r="J40" s="30">
        <v>-30</v>
      </c>
      <c r="K40" s="30">
        <v>-11.33333333</v>
      </c>
      <c r="L40" s="30">
        <v>0</v>
      </c>
      <c r="M40" s="30">
        <v>0</v>
      </c>
      <c r="N40" s="30">
        <v>-12.66666667</v>
      </c>
      <c r="O40" s="30">
        <v>-38</v>
      </c>
      <c r="P40" s="30">
        <v>-40</v>
      </c>
      <c r="Q40" s="30">
        <v>-40</v>
      </c>
      <c r="R40" s="30">
        <v>-40</v>
      </c>
      <c r="S40" s="30">
        <v>-46</v>
      </c>
      <c r="T40" s="30">
        <v>-52</v>
      </c>
      <c r="U40" s="30">
        <v>-20</v>
      </c>
      <c r="V40" s="30">
        <v>-20</v>
      </c>
      <c r="W40" s="30">
        <v>-20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1">
        <v>0</v>
      </c>
    </row>
    <row r="41" spans="1:29" ht="15.75" x14ac:dyDescent="0.25">
      <c r="A41" s="23"/>
      <c r="B41" s="32">
        <v>45568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1">
        <v>0</v>
      </c>
    </row>
    <row r="42" spans="1:29" ht="15.75" x14ac:dyDescent="0.25">
      <c r="A42" s="23"/>
      <c r="B42" s="32">
        <v>45569</v>
      </c>
      <c r="C42" s="70">
        <f t="shared" si="1"/>
        <v>-9.3999999899999995</v>
      </c>
      <c r="D42" s="71"/>
      <c r="E42" s="29">
        <v>0</v>
      </c>
      <c r="F42" s="30">
        <v>0</v>
      </c>
      <c r="G42" s="30">
        <v>0</v>
      </c>
      <c r="H42" s="30"/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-0.23333333000000001</v>
      </c>
      <c r="Q42" s="30">
        <v>-0.28333332999999999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-7.8833333300000001</v>
      </c>
      <c r="AC42" s="31">
        <v>-1</v>
      </c>
    </row>
    <row r="43" spans="1:29" ht="15.75" x14ac:dyDescent="0.25">
      <c r="A43" s="23"/>
      <c r="B43" s="32">
        <v>45570</v>
      </c>
      <c r="C43" s="70">
        <f t="shared" si="1"/>
        <v>-177.8</v>
      </c>
      <c r="D43" s="71"/>
      <c r="E43" s="29">
        <v>0</v>
      </c>
      <c r="F43" s="30">
        <v>0</v>
      </c>
      <c r="G43" s="30">
        <v>0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-5.3333333300000003</v>
      </c>
      <c r="R43" s="30">
        <v>-20.666666670000001</v>
      </c>
      <c r="S43" s="30">
        <v>-0.8</v>
      </c>
      <c r="T43" s="30">
        <v>-1</v>
      </c>
      <c r="U43" s="30">
        <v>-40</v>
      </c>
      <c r="V43" s="30">
        <v>-36</v>
      </c>
      <c r="W43" s="30">
        <v>-40</v>
      </c>
      <c r="X43" s="30">
        <v>0</v>
      </c>
      <c r="Y43" s="30">
        <v>-4</v>
      </c>
      <c r="Z43" s="30">
        <v>-30</v>
      </c>
      <c r="AA43" s="30">
        <v>0</v>
      </c>
      <c r="AB43" s="30">
        <v>0</v>
      </c>
      <c r="AC43" s="31">
        <v>0</v>
      </c>
    </row>
    <row r="44" spans="1:29" ht="15.75" x14ac:dyDescent="0.25">
      <c r="A44" s="23"/>
      <c r="B44" s="32">
        <v>45571</v>
      </c>
      <c r="C44" s="70">
        <f t="shared" si="1"/>
        <v>-10.4</v>
      </c>
      <c r="D44" s="71"/>
      <c r="E44" s="29">
        <v>0</v>
      </c>
      <c r="F44" s="30">
        <v>0</v>
      </c>
      <c r="G44" s="30">
        <v>0</v>
      </c>
      <c r="H44" s="30"/>
      <c r="I44" s="30">
        <v>-0.4</v>
      </c>
      <c r="J44" s="30">
        <v>-1</v>
      </c>
      <c r="K44" s="30">
        <v>-1</v>
      </c>
      <c r="L44" s="30">
        <v>-1</v>
      </c>
      <c r="M44" s="30">
        <v>-1</v>
      </c>
      <c r="N44" s="30">
        <v>-1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1">
        <v>0</v>
      </c>
    </row>
    <row r="45" spans="1:29" ht="15.75" x14ac:dyDescent="0.25">
      <c r="A45" s="23"/>
      <c r="B45" s="32">
        <v>45572</v>
      </c>
      <c r="C45" s="70">
        <f t="shared" si="1"/>
        <v>-66.216666669999995</v>
      </c>
      <c r="D45" s="71"/>
      <c r="E45" s="29">
        <v>0</v>
      </c>
      <c r="F45" s="30">
        <v>-0.41666667000000002</v>
      </c>
      <c r="G45" s="30">
        <v>-1</v>
      </c>
      <c r="H45" s="30"/>
      <c r="I45" s="30">
        <v>-1</v>
      </c>
      <c r="J45" s="30">
        <v>-1</v>
      </c>
      <c r="K45" s="30">
        <v>-1</v>
      </c>
      <c r="L45" s="30">
        <v>-7.4666666700000004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-1</v>
      </c>
      <c r="V45" s="30">
        <v>-1</v>
      </c>
      <c r="W45" s="30">
        <v>-38.333333330000002</v>
      </c>
      <c r="X45" s="30">
        <v>-14</v>
      </c>
      <c r="Y45" s="30">
        <v>0</v>
      </c>
      <c r="Z45" s="30">
        <v>0</v>
      </c>
      <c r="AA45" s="30">
        <v>0</v>
      </c>
      <c r="AB45" s="30">
        <v>0</v>
      </c>
      <c r="AC45" s="31">
        <v>0</v>
      </c>
    </row>
    <row r="46" spans="1:29" ht="15.75" x14ac:dyDescent="0.25">
      <c r="A46" s="23"/>
      <c r="B46" s="32">
        <v>45573</v>
      </c>
      <c r="C46" s="70">
        <f t="shared" si="1"/>
        <v>-40.799999999999997</v>
      </c>
      <c r="D46" s="71"/>
      <c r="E46" s="29">
        <v>0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-1</v>
      </c>
      <c r="R46" s="30">
        <v>-1</v>
      </c>
      <c r="S46" s="30">
        <v>-1</v>
      </c>
      <c r="T46" s="30">
        <v>-1</v>
      </c>
      <c r="U46" s="30">
        <v>-20</v>
      </c>
      <c r="V46" s="30">
        <v>-16.8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1">
        <v>0</v>
      </c>
    </row>
    <row r="47" spans="1:29" ht="15.75" x14ac:dyDescent="0.25">
      <c r="A47" s="23"/>
      <c r="B47" s="32">
        <v>45574</v>
      </c>
      <c r="C47" s="70">
        <f t="shared" si="1"/>
        <v>-0.26666666999999999</v>
      </c>
      <c r="D47" s="71"/>
      <c r="E47" s="29">
        <v>0</v>
      </c>
      <c r="F47" s="30">
        <v>0</v>
      </c>
      <c r="G47" s="30">
        <v>0</v>
      </c>
      <c r="H47" s="30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-0.26666666999999999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1">
        <v>0</v>
      </c>
    </row>
    <row r="48" spans="1:29" ht="15.75" x14ac:dyDescent="0.25">
      <c r="A48" s="23"/>
      <c r="B48" s="32">
        <v>45575</v>
      </c>
      <c r="C48" s="70">
        <f t="shared" si="1"/>
        <v>-149.41666666</v>
      </c>
      <c r="D48" s="71"/>
      <c r="E48" s="29">
        <v>0</v>
      </c>
      <c r="F48" s="30">
        <v>0</v>
      </c>
      <c r="G48" s="30">
        <v>0</v>
      </c>
      <c r="H48" s="30"/>
      <c r="I48" s="30">
        <v>0</v>
      </c>
      <c r="J48" s="30">
        <v>0</v>
      </c>
      <c r="K48" s="30">
        <v>0</v>
      </c>
      <c r="L48" s="30">
        <v>-35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-0.78333333000000005</v>
      </c>
      <c r="T48" s="30">
        <v>0</v>
      </c>
      <c r="U48" s="30">
        <v>0</v>
      </c>
      <c r="V48" s="30">
        <v>-0.23333333000000001</v>
      </c>
      <c r="W48" s="30">
        <v>-22.4</v>
      </c>
      <c r="X48" s="30">
        <v>0</v>
      </c>
      <c r="Y48" s="30">
        <v>-13.66666667</v>
      </c>
      <c r="Z48" s="30">
        <v>-20</v>
      </c>
      <c r="AA48" s="30">
        <v>-20</v>
      </c>
      <c r="AB48" s="30">
        <v>-32</v>
      </c>
      <c r="AC48" s="31">
        <v>-5.3333333300000003</v>
      </c>
    </row>
    <row r="49" spans="1:29" ht="15.75" x14ac:dyDescent="0.25">
      <c r="A49" s="23"/>
      <c r="B49" s="32">
        <v>45576</v>
      </c>
      <c r="C49" s="70">
        <f t="shared" si="1"/>
        <v>-259.8</v>
      </c>
      <c r="D49" s="71"/>
      <c r="E49" s="29">
        <v>-20</v>
      </c>
      <c r="F49" s="30">
        <v>-17.333333329999999</v>
      </c>
      <c r="G49" s="30">
        <v>0</v>
      </c>
      <c r="H49" s="30"/>
      <c r="I49" s="30">
        <v>-22.666666670000001</v>
      </c>
      <c r="J49" s="30">
        <v>0</v>
      </c>
      <c r="K49" s="30">
        <v>-0.45</v>
      </c>
      <c r="L49" s="30">
        <v>0</v>
      </c>
      <c r="M49" s="30">
        <v>-20</v>
      </c>
      <c r="N49" s="30">
        <v>0</v>
      </c>
      <c r="O49" s="30">
        <v>0</v>
      </c>
      <c r="P49" s="30">
        <v>0</v>
      </c>
      <c r="Q49" s="30">
        <v>-0.68333332999999996</v>
      </c>
      <c r="R49" s="30">
        <v>-1</v>
      </c>
      <c r="S49" s="30">
        <v>-1</v>
      </c>
      <c r="T49" s="30">
        <v>-1</v>
      </c>
      <c r="U49" s="30">
        <v>-10.66666667</v>
      </c>
      <c r="V49" s="30">
        <v>0</v>
      </c>
      <c r="W49" s="30">
        <v>-12</v>
      </c>
      <c r="X49" s="30">
        <v>-21</v>
      </c>
      <c r="Y49" s="30">
        <v>-21</v>
      </c>
      <c r="Z49" s="30">
        <v>-45</v>
      </c>
      <c r="AA49" s="30">
        <v>-45</v>
      </c>
      <c r="AB49" s="30">
        <v>-20</v>
      </c>
      <c r="AC49" s="31">
        <v>-1</v>
      </c>
    </row>
    <row r="50" spans="1:29" ht="15.75" x14ac:dyDescent="0.25">
      <c r="A50" s="23"/>
      <c r="B50" s="32">
        <v>45577</v>
      </c>
      <c r="C50" s="70">
        <f t="shared" si="1"/>
        <v>-209.86666667</v>
      </c>
      <c r="D50" s="71"/>
      <c r="E50" s="29">
        <v>-3.2666666700000002</v>
      </c>
      <c r="F50" s="30">
        <v>-1</v>
      </c>
      <c r="G50" s="30">
        <v>-1</v>
      </c>
      <c r="H50" s="30"/>
      <c r="I50" s="30">
        <v>-1</v>
      </c>
      <c r="J50" s="30">
        <v>-1</v>
      </c>
      <c r="K50" s="30">
        <v>-1</v>
      </c>
      <c r="L50" s="30">
        <v>-1</v>
      </c>
      <c r="M50" s="30">
        <v>-7.6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-1</v>
      </c>
      <c r="V50" s="30">
        <v>-1</v>
      </c>
      <c r="W50" s="30">
        <v>-34</v>
      </c>
      <c r="X50" s="30">
        <v>-40</v>
      </c>
      <c r="Y50" s="30">
        <v>-40</v>
      </c>
      <c r="Z50" s="30">
        <v>-40</v>
      </c>
      <c r="AA50" s="30">
        <v>-18</v>
      </c>
      <c r="AB50" s="30">
        <v>-18</v>
      </c>
      <c r="AC50" s="31">
        <v>-1</v>
      </c>
    </row>
    <row r="51" spans="1:29" ht="15.75" x14ac:dyDescent="0.25">
      <c r="A51" s="23"/>
      <c r="B51" s="32">
        <v>45578</v>
      </c>
      <c r="C51" s="70">
        <f t="shared" si="1"/>
        <v>-5.1666666700000006</v>
      </c>
      <c r="D51" s="71"/>
      <c r="E51" s="29">
        <v>-1</v>
      </c>
      <c r="F51" s="30">
        <v>-0.75</v>
      </c>
      <c r="G51" s="30">
        <v>0</v>
      </c>
      <c r="H51" s="30"/>
      <c r="I51" s="30">
        <v>0</v>
      </c>
      <c r="J51" s="30">
        <v>-0.35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-0.41666667000000002</v>
      </c>
      <c r="T51" s="30">
        <v>-1</v>
      </c>
      <c r="U51" s="30">
        <v>-1</v>
      </c>
      <c r="V51" s="30">
        <v>-0.65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1">
        <v>0</v>
      </c>
    </row>
    <row r="52" spans="1:29" ht="15.75" x14ac:dyDescent="0.25">
      <c r="A52" s="23"/>
      <c r="B52" s="32">
        <v>45579</v>
      </c>
      <c r="C52" s="70">
        <f t="shared" si="1"/>
        <v>-89.333333330000002</v>
      </c>
      <c r="D52" s="71"/>
      <c r="E52" s="29">
        <v>0</v>
      </c>
      <c r="F52" s="30">
        <v>0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-13.33333333</v>
      </c>
      <c r="T52" s="30">
        <v>-40</v>
      </c>
      <c r="U52" s="30">
        <v>-36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1">
        <v>0</v>
      </c>
    </row>
    <row r="53" spans="1:29" ht="15.75" x14ac:dyDescent="0.25">
      <c r="A53" s="23"/>
      <c r="B53" s="32">
        <v>45580</v>
      </c>
      <c r="C53" s="70">
        <f t="shared" si="1"/>
        <v>-1.6166666699999999</v>
      </c>
      <c r="D53" s="71"/>
      <c r="E53" s="29">
        <v>0</v>
      </c>
      <c r="F53" s="30">
        <v>0</v>
      </c>
      <c r="G53" s="30">
        <v>0</v>
      </c>
      <c r="H53" s="30"/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-0.61666666999999997</v>
      </c>
      <c r="V53" s="30">
        <v>-1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1">
        <v>0</v>
      </c>
    </row>
    <row r="54" spans="1:29" ht="15.75" x14ac:dyDescent="0.25">
      <c r="A54" s="23"/>
      <c r="B54" s="32">
        <v>45581</v>
      </c>
      <c r="C54" s="70">
        <f t="shared" si="1"/>
        <v>-212.6</v>
      </c>
      <c r="D54" s="71"/>
      <c r="E54" s="29">
        <v>0</v>
      </c>
      <c r="F54" s="30">
        <v>0</v>
      </c>
      <c r="G54" s="30">
        <v>0</v>
      </c>
      <c r="H54" s="30"/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-0.4</v>
      </c>
      <c r="P54" s="30">
        <v>-1</v>
      </c>
      <c r="Q54" s="30">
        <v>-1</v>
      </c>
      <c r="R54" s="30">
        <v>-1</v>
      </c>
      <c r="S54" s="30">
        <v>-1</v>
      </c>
      <c r="T54" s="30">
        <v>-1</v>
      </c>
      <c r="U54" s="30">
        <v>-1</v>
      </c>
      <c r="V54" s="30">
        <v>-1</v>
      </c>
      <c r="W54" s="30">
        <v>-26.133333329999999</v>
      </c>
      <c r="X54" s="30">
        <v>-17.06666667</v>
      </c>
      <c r="Y54" s="30">
        <v>-32</v>
      </c>
      <c r="Z54" s="30">
        <v>-32</v>
      </c>
      <c r="AA54" s="30">
        <v>-32</v>
      </c>
      <c r="AB54" s="30">
        <v>-30</v>
      </c>
      <c r="AC54" s="31">
        <v>-36</v>
      </c>
    </row>
    <row r="55" spans="1:29" ht="15.75" x14ac:dyDescent="0.25">
      <c r="A55" s="23"/>
      <c r="B55" s="32">
        <v>45582</v>
      </c>
      <c r="C55" s="70">
        <f t="shared" si="1"/>
        <v>-92.466666660000001</v>
      </c>
      <c r="D55" s="71"/>
      <c r="E55" s="29">
        <v>0</v>
      </c>
      <c r="F55" s="30">
        <v>0</v>
      </c>
      <c r="G55" s="30">
        <v>0</v>
      </c>
      <c r="H55" s="30"/>
      <c r="I55" s="30">
        <v>0</v>
      </c>
      <c r="J55" s="30">
        <v>-0.8</v>
      </c>
      <c r="K55" s="30">
        <v>-0.58333332999999998</v>
      </c>
      <c r="L55" s="30">
        <v>-1</v>
      </c>
      <c r="M55" s="30">
        <v>-19.2</v>
      </c>
      <c r="N55" s="30">
        <v>-10</v>
      </c>
      <c r="O55" s="30">
        <v>-40</v>
      </c>
      <c r="P55" s="30">
        <v>-1</v>
      </c>
      <c r="Q55" s="30">
        <v>-1</v>
      </c>
      <c r="R55" s="30">
        <v>-1</v>
      </c>
      <c r="S55" s="30">
        <v>-1</v>
      </c>
      <c r="T55" s="30">
        <v>-0.88333333000000003</v>
      </c>
      <c r="U55" s="30">
        <v>0</v>
      </c>
      <c r="V55" s="30">
        <v>-16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1">
        <v>0</v>
      </c>
    </row>
    <row r="56" spans="1:29" ht="15.75" x14ac:dyDescent="0.25">
      <c r="A56" s="23"/>
      <c r="B56" s="32">
        <v>45583</v>
      </c>
      <c r="C56" s="70">
        <f t="shared" si="1"/>
        <v>-61.716666660000001</v>
      </c>
      <c r="D56" s="71"/>
      <c r="E56" s="29">
        <v>0</v>
      </c>
      <c r="F56" s="30">
        <v>0</v>
      </c>
      <c r="G56" s="30">
        <v>0</v>
      </c>
      <c r="H56" s="30"/>
      <c r="I56" s="30">
        <v>0</v>
      </c>
      <c r="J56" s="30">
        <v>0</v>
      </c>
      <c r="K56" s="30">
        <v>-0.38333333000000003</v>
      </c>
      <c r="L56" s="30">
        <v>-30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-11.33333333</v>
      </c>
      <c r="AB56" s="30">
        <v>-20</v>
      </c>
      <c r="AC56" s="31">
        <v>0</v>
      </c>
    </row>
    <row r="57" spans="1:29" ht="15.75" x14ac:dyDescent="0.25">
      <c r="A57" s="23"/>
      <c r="B57" s="32">
        <v>45584</v>
      </c>
      <c r="C57" s="70">
        <f t="shared" si="1"/>
        <v>-8.6666666699999997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0</v>
      </c>
      <c r="K57" s="30">
        <v>0</v>
      </c>
      <c r="L57" s="30">
        <v>0</v>
      </c>
      <c r="M57" s="30">
        <v>-8.6666666699999997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1">
        <v>0</v>
      </c>
    </row>
    <row r="58" spans="1:29" ht="15.75" x14ac:dyDescent="0.25">
      <c r="A58" s="23"/>
      <c r="B58" s="32">
        <v>45585</v>
      </c>
      <c r="C58" s="70">
        <f t="shared" si="1"/>
        <v>-2.4</v>
      </c>
      <c r="D58" s="71"/>
      <c r="E58" s="29">
        <v>0</v>
      </c>
      <c r="F58" s="30">
        <v>0</v>
      </c>
      <c r="G58" s="30">
        <v>0</v>
      </c>
      <c r="H58" s="30"/>
      <c r="I58" s="30">
        <v>0</v>
      </c>
      <c r="J58" s="30">
        <v>0</v>
      </c>
      <c r="K58" s="30">
        <v>-0.4</v>
      </c>
      <c r="L58" s="30">
        <v>-1</v>
      </c>
      <c r="M58" s="30">
        <v>-1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1">
        <v>0</v>
      </c>
    </row>
    <row r="59" spans="1:29" ht="15.75" x14ac:dyDescent="0.25">
      <c r="A59" s="23"/>
      <c r="B59" s="32">
        <v>45586</v>
      </c>
      <c r="C59" s="70">
        <f t="shared" si="1"/>
        <v>-3.56666667</v>
      </c>
      <c r="D59" s="71"/>
      <c r="E59" s="29">
        <v>0</v>
      </c>
      <c r="F59" s="30">
        <v>0</v>
      </c>
      <c r="G59" s="30">
        <v>0</v>
      </c>
      <c r="H59" s="30"/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-0.56666667000000004</v>
      </c>
      <c r="S59" s="30">
        <v>-1</v>
      </c>
      <c r="T59" s="30">
        <v>-1</v>
      </c>
      <c r="U59" s="30">
        <v>-1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1">
        <v>0</v>
      </c>
    </row>
    <row r="60" spans="1:29" ht="15.75" x14ac:dyDescent="0.25">
      <c r="A60" s="23"/>
      <c r="B60" s="32">
        <v>45587</v>
      </c>
      <c r="C60" s="70">
        <f t="shared" si="1"/>
        <v>-196.76666666999998</v>
      </c>
      <c r="D60" s="71"/>
      <c r="E60" s="29">
        <v>0</v>
      </c>
      <c r="F60" s="30">
        <v>0</v>
      </c>
      <c r="G60" s="30">
        <v>0</v>
      </c>
      <c r="H60" s="30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-20.666666670000001</v>
      </c>
      <c r="S60" s="30">
        <v>-31</v>
      </c>
      <c r="T60" s="30">
        <v>-31</v>
      </c>
      <c r="U60" s="30">
        <v>-31</v>
      </c>
      <c r="V60" s="30">
        <v>-50</v>
      </c>
      <c r="W60" s="30">
        <v>-21</v>
      </c>
      <c r="X60" s="30">
        <v>-12.1</v>
      </c>
      <c r="Y60" s="30">
        <v>0</v>
      </c>
      <c r="Z60" s="30">
        <v>0</v>
      </c>
      <c r="AA60" s="30">
        <v>0</v>
      </c>
      <c r="AB60" s="30">
        <v>0</v>
      </c>
      <c r="AC60" s="31">
        <v>0</v>
      </c>
    </row>
    <row r="61" spans="1:29" ht="15.75" x14ac:dyDescent="0.25">
      <c r="A61" s="23"/>
      <c r="B61" s="32">
        <v>45588</v>
      </c>
      <c r="C61" s="70">
        <f t="shared" si="1"/>
        <v>-248.65000000999999</v>
      </c>
      <c r="D61" s="71"/>
      <c r="E61" s="29">
        <v>0</v>
      </c>
      <c r="F61" s="30">
        <v>0</v>
      </c>
      <c r="G61" s="30">
        <v>0</v>
      </c>
      <c r="H61" s="30"/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-4.4000000000000004</v>
      </c>
      <c r="O61" s="30">
        <v>-30</v>
      </c>
      <c r="P61" s="30">
        <v>-10.5</v>
      </c>
      <c r="Q61" s="30">
        <v>-8.2666666699999993</v>
      </c>
      <c r="R61" s="30">
        <v>-31</v>
      </c>
      <c r="S61" s="30">
        <v>-31</v>
      </c>
      <c r="T61" s="30">
        <v>-27.9</v>
      </c>
      <c r="U61" s="30">
        <v>-14.46666667</v>
      </c>
      <c r="V61" s="30">
        <v>-15</v>
      </c>
      <c r="W61" s="30">
        <v>-19.116666670000001</v>
      </c>
      <c r="X61" s="30">
        <v>0</v>
      </c>
      <c r="Y61" s="30">
        <v>0</v>
      </c>
      <c r="Z61" s="30">
        <v>0</v>
      </c>
      <c r="AA61" s="30">
        <v>-27</v>
      </c>
      <c r="AB61" s="30">
        <v>-30</v>
      </c>
      <c r="AC61" s="31">
        <v>0</v>
      </c>
    </row>
    <row r="62" spans="1:29" ht="15.75" x14ac:dyDescent="0.25">
      <c r="A62" s="23"/>
      <c r="B62" s="32">
        <v>45589</v>
      </c>
      <c r="C62" s="70">
        <f t="shared" si="1"/>
        <v>-222.76666667000001</v>
      </c>
      <c r="D62" s="71"/>
      <c r="E62" s="29">
        <v>0</v>
      </c>
      <c r="F62" s="30">
        <v>0</v>
      </c>
      <c r="G62" s="30">
        <v>0</v>
      </c>
      <c r="H62" s="30"/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-35</v>
      </c>
      <c r="P62" s="30">
        <v>-60</v>
      </c>
      <c r="Q62" s="30">
        <v>-21</v>
      </c>
      <c r="R62" s="30">
        <v>-21</v>
      </c>
      <c r="S62" s="30">
        <v>-31</v>
      </c>
      <c r="T62" s="30">
        <v>-31</v>
      </c>
      <c r="U62" s="30">
        <v>-23.766666669999999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1">
        <v>0</v>
      </c>
    </row>
    <row r="63" spans="1:29" ht="15.75" x14ac:dyDescent="0.25">
      <c r="A63" s="23"/>
      <c r="B63" s="32">
        <v>45590</v>
      </c>
      <c r="C63" s="70">
        <f t="shared" si="1"/>
        <v>-175.38333334000001</v>
      </c>
      <c r="D63" s="71"/>
      <c r="E63" s="29">
        <v>0</v>
      </c>
      <c r="F63" s="30">
        <v>0</v>
      </c>
      <c r="G63" s="30">
        <v>0</v>
      </c>
      <c r="H63" s="30"/>
      <c r="I63" s="30">
        <v>0</v>
      </c>
      <c r="J63" s="30">
        <v>0</v>
      </c>
      <c r="K63" s="30">
        <v>-13.266666669999999</v>
      </c>
      <c r="L63" s="30">
        <v>0</v>
      </c>
      <c r="M63" s="30">
        <v>0</v>
      </c>
      <c r="N63" s="30">
        <v>0</v>
      </c>
      <c r="O63" s="30">
        <v>-20</v>
      </c>
      <c r="P63" s="30">
        <v>-62</v>
      </c>
      <c r="Q63" s="30">
        <v>-30</v>
      </c>
      <c r="R63" s="30">
        <v>-31</v>
      </c>
      <c r="S63" s="30">
        <v>-19.116666670000001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1">
        <v>0</v>
      </c>
    </row>
    <row r="64" spans="1:29" ht="15.75" x14ac:dyDescent="0.25">
      <c r="A64" s="23"/>
      <c r="B64" s="32">
        <v>45591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/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1">
        <v>0</v>
      </c>
    </row>
    <row r="65" spans="1:29" ht="15.75" x14ac:dyDescent="0.25">
      <c r="A65" s="23"/>
      <c r="B65" s="32">
        <v>45592</v>
      </c>
      <c r="C65" s="70">
        <f t="shared" si="1"/>
        <v>-281.80000001000002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-7.4666666700000004</v>
      </c>
      <c r="N65" s="30">
        <v>-32</v>
      </c>
      <c r="O65" s="30">
        <v>-32</v>
      </c>
      <c r="P65" s="30">
        <v>-30</v>
      </c>
      <c r="Q65" s="30">
        <v>-1</v>
      </c>
      <c r="R65" s="30">
        <v>-1</v>
      </c>
      <c r="S65" s="30">
        <v>-20</v>
      </c>
      <c r="T65" s="30">
        <v>-14.66666667</v>
      </c>
      <c r="U65" s="30">
        <v>-10.66666667</v>
      </c>
      <c r="V65" s="30">
        <v>0</v>
      </c>
      <c r="W65" s="30">
        <v>0</v>
      </c>
      <c r="X65" s="30">
        <v>0</v>
      </c>
      <c r="Y65" s="30">
        <v>-13</v>
      </c>
      <c r="Z65" s="30">
        <v>-30</v>
      </c>
      <c r="AA65" s="30">
        <v>-30</v>
      </c>
      <c r="AB65" s="30">
        <v>-30</v>
      </c>
      <c r="AC65" s="31">
        <v>-30</v>
      </c>
    </row>
    <row r="66" spans="1:29" ht="15.75" x14ac:dyDescent="0.25">
      <c r="A66" s="23"/>
      <c r="B66" s="32">
        <v>45593</v>
      </c>
      <c r="C66" s="70">
        <f t="shared" si="1"/>
        <v>-218.01666666</v>
      </c>
      <c r="D66" s="71"/>
      <c r="E66" s="29">
        <v>-36</v>
      </c>
      <c r="F66" s="30">
        <v>-21.6</v>
      </c>
      <c r="G66" s="30">
        <v>0</v>
      </c>
      <c r="H66" s="30"/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-23.333333329999999</v>
      </c>
      <c r="O66" s="30">
        <v>-35</v>
      </c>
      <c r="P66" s="30">
        <v>-35</v>
      </c>
      <c r="Q66" s="30">
        <v>-35</v>
      </c>
      <c r="R66" s="30">
        <v>-32.083333330000002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1">
        <v>0</v>
      </c>
    </row>
    <row r="67" spans="1:29" ht="15.75" x14ac:dyDescent="0.25">
      <c r="A67" s="23"/>
      <c r="B67" s="32">
        <v>45594</v>
      </c>
      <c r="C67" s="70">
        <f t="shared" si="1"/>
        <v>-412.45000001000005</v>
      </c>
      <c r="D67" s="71"/>
      <c r="E67" s="29">
        <v>0</v>
      </c>
      <c r="F67" s="30">
        <v>-13.21666667</v>
      </c>
      <c r="G67" s="30">
        <v>-36</v>
      </c>
      <c r="H67" s="30"/>
      <c r="I67" s="30">
        <v>-20.416666670000001</v>
      </c>
      <c r="J67" s="30">
        <v>0</v>
      </c>
      <c r="K67" s="30">
        <v>0</v>
      </c>
      <c r="L67" s="30">
        <v>0</v>
      </c>
      <c r="M67" s="30">
        <v>-5.25</v>
      </c>
      <c r="N67" s="30">
        <v>-55</v>
      </c>
      <c r="O67" s="30">
        <v>-55</v>
      </c>
      <c r="P67" s="30">
        <v>-65</v>
      </c>
      <c r="Q67" s="30">
        <v>-8.1666666699999997</v>
      </c>
      <c r="R67" s="30">
        <v>0</v>
      </c>
      <c r="S67" s="30">
        <v>-40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-28</v>
      </c>
      <c r="AB67" s="30">
        <v>-50.6</v>
      </c>
      <c r="AC67" s="31">
        <v>-35.799999999999997</v>
      </c>
    </row>
    <row r="68" spans="1:29" ht="15.75" x14ac:dyDescent="0.25">
      <c r="A68" s="23"/>
      <c r="B68" s="32">
        <v>45595</v>
      </c>
      <c r="C68" s="70">
        <f t="shared" si="1"/>
        <v>-88.35</v>
      </c>
      <c r="D68" s="71"/>
      <c r="E68" s="29">
        <v>-21.18333333</v>
      </c>
      <c r="F68" s="30">
        <v>0</v>
      </c>
      <c r="G68" s="30">
        <v>0</v>
      </c>
      <c r="H68" s="30"/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-2.6666666700000001</v>
      </c>
      <c r="AA68" s="30">
        <v>-30</v>
      </c>
      <c r="AB68" s="30">
        <v>-19</v>
      </c>
      <c r="AC68" s="31">
        <v>-15.5</v>
      </c>
    </row>
    <row r="69" spans="1:29" ht="16.5" thickTop="1" x14ac:dyDescent="0.25">
      <c r="A69" s="23"/>
      <c r="B69" s="33">
        <v>45596</v>
      </c>
      <c r="C69" s="72">
        <f>SUM(E69:AC69)</f>
        <v>-42.883333329999999</v>
      </c>
      <c r="D69" s="73"/>
      <c r="E69" s="29">
        <v>0</v>
      </c>
      <c r="F69" s="30">
        <v>0</v>
      </c>
      <c r="G69" s="30">
        <v>0</v>
      </c>
      <c r="H69" s="30"/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-11.883333329999999</v>
      </c>
      <c r="P69" s="30">
        <v>-31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1">
        <v>0</v>
      </c>
    </row>
    <row r="70" spans="1:29" x14ac:dyDescent="0.25">
      <c r="A70" s="23"/>
      <c r="B70" s="23"/>
      <c r="C70" s="84">
        <f>SUM(C39:D69)</f>
        <v>-3743.9500000200001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43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27" t="s">
        <v>27</v>
      </c>
    </row>
    <row r="74" spans="1:29" ht="15.75" x14ac:dyDescent="0.25">
      <c r="A74" s="23"/>
      <c r="B74" s="28">
        <v>45566</v>
      </c>
      <c r="C74" s="35">
        <f>SUMIF(E74:AC74,"&gt;0")</f>
        <v>46.666666660000004</v>
      </c>
      <c r="D74" s="36">
        <f>SUMIF(E74:AC74,"&lt;0")</f>
        <v>-37.783333329999998</v>
      </c>
      <c r="E74" s="37">
        <f>E4+E39</f>
        <v>0</v>
      </c>
      <c r="F74" s="45">
        <f t="shared" ref="F74:AC74" si="2">F4+F39</f>
        <v>33.333333330000002</v>
      </c>
      <c r="G74" s="45">
        <f t="shared" si="2"/>
        <v>13.33333333</v>
      </c>
      <c r="H74" s="45">
        <f t="shared" ref="H74:H96" si="3">H4+H39</f>
        <v>0</v>
      </c>
      <c r="I74" s="45">
        <f t="shared" si="2"/>
        <v>0</v>
      </c>
      <c r="J74" s="45">
        <f t="shared" si="2"/>
        <v>0</v>
      </c>
      <c r="K74" s="45">
        <f t="shared" si="2"/>
        <v>0</v>
      </c>
      <c r="L74" s="45">
        <f t="shared" si="2"/>
        <v>0</v>
      </c>
      <c r="M74" s="45">
        <f t="shared" si="2"/>
        <v>0</v>
      </c>
      <c r="N74" s="45">
        <f t="shared" si="2"/>
        <v>0</v>
      </c>
      <c r="O74" s="45">
        <f t="shared" si="2"/>
        <v>-0.78333333000000005</v>
      </c>
      <c r="P74" s="45">
        <f t="shared" si="2"/>
        <v>-1</v>
      </c>
      <c r="Q74" s="45">
        <f t="shared" si="2"/>
        <v>-1</v>
      </c>
      <c r="R74" s="45">
        <f t="shared" si="2"/>
        <v>-1</v>
      </c>
      <c r="S74" s="46">
        <f t="shared" si="2"/>
        <v>-1</v>
      </c>
      <c r="T74" s="47">
        <f t="shared" si="2"/>
        <v>-1</v>
      </c>
      <c r="U74" s="30">
        <f t="shared" si="2"/>
        <v>-1</v>
      </c>
      <c r="V74" s="30">
        <f t="shared" si="2"/>
        <v>-1</v>
      </c>
      <c r="W74" s="30">
        <f t="shared" si="2"/>
        <v>-30</v>
      </c>
      <c r="X74" s="30">
        <f t="shared" si="2"/>
        <v>0</v>
      </c>
      <c r="Y74" s="30">
        <f t="shared" si="2"/>
        <v>0</v>
      </c>
      <c r="Z74" s="30">
        <f t="shared" si="2"/>
        <v>0</v>
      </c>
      <c r="AA74" s="30">
        <f t="shared" si="2"/>
        <v>0</v>
      </c>
      <c r="AB74" s="30">
        <f t="shared" si="2"/>
        <v>0</v>
      </c>
      <c r="AC74" s="31">
        <f t="shared" si="2"/>
        <v>0</v>
      </c>
    </row>
    <row r="75" spans="1:29" ht="15.75" x14ac:dyDescent="0.25">
      <c r="A75" s="23"/>
      <c r="B75" s="32">
        <v>45567</v>
      </c>
      <c r="C75" s="35">
        <f t="shared" ref="C75:C104" si="4">SUMIF(E75:AC75,"&gt;0")</f>
        <v>13</v>
      </c>
      <c r="D75" s="36">
        <f t="shared" ref="D75:D104" si="5">SUMIF(E75:AC75,"&lt;0")</f>
        <v>-417.6</v>
      </c>
      <c r="E75" s="48">
        <f t="shared" ref="E75:AC85" si="6">E5+E40</f>
        <v>0</v>
      </c>
      <c r="F75" s="30">
        <f t="shared" si="6"/>
        <v>0</v>
      </c>
      <c r="G75" s="30">
        <f t="shared" si="6"/>
        <v>-21.6</v>
      </c>
      <c r="H75" s="30">
        <f t="shared" si="3"/>
        <v>0</v>
      </c>
      <c r="I75" s="30">
        <f t="shared" si="6"/>
        <v>-26</v>
      </c>
      <c r="J75" s="30">
        <f t="shared" si="6"/>
        <v>-30</v>
      </c>
      <c r="K75" s="30">
        <f t="shared" si="6"/>
        <v>-11.33333333</v>
      </c>
      <c r="L75" s="30">
        <f t="shared" si="6"/>
        <v>2</v>
      </c>
      <c r="M75" s="30">
        <f t="shared" si="6"/>
        <v>0</v>
      </c>
      <c r="N75" s="30">
        <f t="shared" si="6"/>
        <v>-12.66666667</v>
      </c>
      <c r="O75" s="30">
        <f t="shared" si="6"/>
        <v>-38</v>
      </c>
      <c r="P75" s="30">
        <f t="shared" si="6"/>
        <v>-40</v>
      </c>
      <c r="Q75" s="30">
        <f t="shared" si="6"/>
        <v>-40</v>
      </c>
      <c r="R75" s="30">
        <f t="shared" si="6"/>
        <v>-40</v>
      </c>
      <c r="S75" s="30">
        <f t="shared" si="6"/>
        <v>-46</v>
      </c>
      <c r="T75" s="30">
        <f t="shared" si="6"/>
        <v>-52</v>
      </c>
      <c r="U75" s="30">
        <f t="shared" si="6"/>
        <v>-20</v>
      </c>
      <c r="V75" s="30">
        <f t="shared" si="6"/>
        <v>-20</v>
      </c>
      <c r="W75" s="30">
        <f t="shared" si="6"/>
        <v>-20</v>
      </c>
      <c r="X75" s="30">
        <f t="shared" si="6"/>
        <v>0</v>
      </c>
      <c r="Y75" s="30">
        <f t="shared" si="6"/>
        <v>0</v>
      </c>
      <c r="Z75" s="30">
        <f t="shared" si="6"/>
        <v>0</v>
      </c>
      <c r="AA75" s="30">
        <f t="shared" si="6"/>
        <v>0</v>
      </c>
      <c r="AB75" s="30">
        <f t="shared" si="6"/>
        <v>0</v>
      </c>
      <c r="AC75" s="31">
        <f t="shared" si="6"/>
        <v>11</v>
      </c>
    </row>
    <row r="76" spans="1:29" ht="15.75" x14ac:dyDescent="0.25">
      <c r="A76" s="23"/>
      <c r="B76" s="32">
        <v>45568</v>
      </c>
      <c r="C76" s="35">
        <f t="shared" si="4"/>
        <v>590.41666667000004</v>
      </c>
      <c r="D76" s="36">
        <f t="shared" si="5"/>
        <v>0</v>
      </c>
      <c r="E76" s="48">
        <f t="shared" si="6"/>
        <v>0</v>
      </c>
      <c r="F76" s="30">
        <f t="shared" si="6"/>
        <v>0</v>
      </c>
      <c r="G76" s="30">
        <f t="shared" si="6"/>
        <v>0</v>
      </c>
      <c r="H76" s="30">
        <f t="shared" si="3"/>
        <v>0</v>
      </c>
      <c r="I76" s="30">
        <f t="shared" si="6"/>
        <v>0</v>
      </c>
      <c r="J76" s="30">
        <f t="shared" si="6"/>
        <v>0</v>
      </c>
      <c r="K76" s="30">
        <f t="shared" si="6"/>
        <v>0</v>
      </c>
      <c r="L76" s="30">
        <f t="shared" si="6"/>
        <v>0</v>
      </c>
      <c r="M76" s="30">
        <f t="shared" si="6"/>
        <v>0</v>
      </c>
      <c r="N76" s="30">
        <f t="shared" si="6"/>
        <v>70.666666669999998</v>
      </c>
      <c r="O76" s="30">
        <f t="shared" si="6"/>
        <v>89.8</v>
      </c>
      <c r="P76" s="30">
        <f t="shared" si="6"/>
        <v>40</v>
      </c>
      <c r="Q76" s="30">
        <f t="shared" si="6"/>
        <v>80</v>
      </c>
      <c r="R76" s="30">
        <f t="shared" si="6"/>
        <v>90.5</v>
      </c>
      <c r="S76" s="30">
        <f t="shared" si="6"/>
        <v>40</v>
      </c>
      <c r="T76" s="30">
        <f t="shared" si="6"/>
        <v>40</v>
      </c>
      <c r="U76" s="30">
        <f t="shared" si="6"/>
        <v>40</v>
      </c>
      <c r="V76" s="30">
        <f t="shared" si="6"/>
        <v>40</v>
      </c>
      <c r="W76" s="30">
        <f t="shared" si="6"/>
        <v>41</v>
      </c>
      <c r="X76" s="30">
        <f t="shared" si="6"/>
        <v>18.45</v>
      </c>
      <c r="Y76" s="30">
        <f t="shared" si="6"/>
        <v>0</v>
      </c>
      <c r="Z76" s="30">
        <f t="shared" si="6"/>
        <v>0</v>
      </c>
      <c r="AA76" s="30">
        <f t="shared" si="6"/>
        <v>0</v>
      </c>
      <c r="AB76" s="30">
        <f t="shared" si="6"/>
        <v>0</v>
      </c>
      <c r="AC76" s="31">
        <f t="shared" si="6"/>
        <v>0</v>
      </c>
    </row>
    <row r="77" spans="1:29" ht="15.75" x14ac:dyDescent="0.25">
      <c r="A77" s="23"/>
      <c r="B77" s="32">
        <v>45569</v>
      </c>
      <c r="C77" s="35">
        <f t="shared" si="4"/>
        <v>149.11666667</v>
      </c>
      <c r="D77" s="36">
        <f t="shared" si="5"/>
        <v>-9.1166666599999999</v>
      </c>
      <c r="E77" s="48">
        <f t="shared" si="6"/>
        <v>0</v>
      </c>
      <c r="F77" s="30">
        <f t="shared" si="6"/>
        <v>0</v>
      </c>
      <c r="G77" s="30">
        <f t="shared" si="6"/>
        <v>0</v>
      </c>
      <c r="H77" s="30">
        <f t="shared" si="3"/>
        <v>0</v>
      </c>
      <c r="I77" s="30">
        <f t="shared" si="6"/>
        <v>0</v>
      </c>
      <c r="J77" s="30">
        <f t="shared" si="6"/>
        <v>0</v>
      </c>
      <c r="K77" s="30">
        <f t="shared" si="6"/>
        <v>0</v>
      </c>
      <c r="L77" s="30">
        <f t="shared" si="6"/>
        <v>0</v>
      </c>
      <c r="M77" s="30">
        <f t="shared" si="6"/>
        <v>0</v>
      </c>
      <c r="N77" s="30">
        <f t="shared" si="6"/>
        <v>3.85</v>
      </c>
      <c r="O77" s="30">
        <f t="shared" si="6"/>
        <v>13.3</v>
      </c>
      <c r="P77" s="30">
        <f t="shared" si="6"/>
        <v>-0.23333333000000001</v>
      </c>
      <c r="Q77" s="30">
        <f t="shared" si="6"/>
        <v>4.9666666700000004</v>
      </c>
      <c r="R77" s="30">
        <f t="shared" si="6"/>
        <v>21</v>
      </c>
      <c r="S77" s="30">
        <f t="shared" si="6"/>
        <v>21</v>
      </c>
      <c r="T77" s="30">
        <f t="shared" si="6"/>
        <v>21</v>
      </c>
      <c r="U77" s="30">
        <f t="shared" si="6"/>
        <v>21</v>
      </c>
      <c r="V77" s="30">
        <f t="shared" si="6"/>
        <v>21</v>
      </c>
      <c r="W77" s="30">
        <f t="shared" si="6"/>
        <v>22</v>
      </c>
      <c r="X77" s="30">
        <f t="shared" si="6"/>
        <v>0</v>
      </c>
      <c r="Y77" s="30">
        <f t="shared" si="6"/>
        <v>0</v>
      </c>
      <c r="Z77" s="30">
        <f t="shared" si="6"/>
        <v>0</v>
      </c>
      <c r="AA77" s="30">
        <f t="shared" si="6"/>
        <v>0</v>
      </c>
      <c r="AB77" s="30">
        <f t="shared" si="6"/>
        <v>-7.8833333300000001</v>
      </c>
      <c r="AC77" s="31">
        <f t="shared" si="6"/>
        <v>-1</v>
      </c>
    </row>
    <row r="78" spans="1:29" ht="15.75" x14ac:dyDescent="0.25">
      <c r="A78" s="23"/>
      <c r="B78" s="32">
        <v>45570</v>
      </c>
      <c r="C78" s="35">
        <f t="shared" si="4"/>
        <v>116.16666667</v>
      </c>
      <c r="D78" s="36">
        <f t="shared" si="5"/>
        <v>-172.46666667</v>
      </c>
      <c r="E78" s="48">
        <f t="shared" si="6"/>
        <v>0</v>
      </c>
      <c r="F78" s="30">
        <f t="shared" si="6"/>
        <v>0</v>
      </c>
      <c r="G78" s="30">
        <f t="shared" si="6"/>
        <v>0</v>
      </c>
      <c r="H78" s="30">
        <f t="shared" si="3"/>
        <v>0</v>
      </c>
      <c r="I78" s="30">
        <f t="shared" si="6"/>
        <v>0</v>
      </c>
      <c r="J78" s="49">
        <f t="shared" si="6"/>
        <v>0</v>
      </c>
      <c r="K78" s="30">
        <f t="shared" si="6"/>
        <v>0</v>
      </c>
      <c r="L78" s="30">
        <f t="shared" si="6"/>
        <v>0</v>
      </c>
      <c r="M78" s="30">
        <f t="shared" si="6"/>
        <v>0</v>
      </c>
      <c r="N78" s="30">
        <f t="shared" si="6"/>
        <v>23</v>
      </c>
      <c r="O78" s="30">
        <f t="shared" si="6"/>
        <v>62.5</v>
      </c>
      <c r="P78" s="30">
        <f t="shared" si="6"/>
        <v>30</v>
      </c>
      <c r="Q78" s="30">
        <f t="shared" si="6"/>
        <v>0.66666666999999968</v>
      </c>
      <c r="R78" s="30">
        <f t="shared" si="6"/>
        <v>-20.666666670000001</v>
      </c>
      <c r="S78" s="30">
        <f t="shared" si="6"/>
        <v>-0.8</v>
      </c>
      <c r="T78" s="30">
        <f t="shared" si="6"/>
        <v>-1</v>
      </c>
      <c r="U78" s="30">
        <f t="shared" si="6"/>
        <v>-40</v>
      </c>
      <c r="V78" s="30">
        <f t="shared" si="6"/>
        <v>-36</v>
      </c>
      <c r="W78" s="30">
        <f t="shared" si="6"/>
        <v>-40</v>
      </c>
      <c r="X78" s="30">
        <f t="shared" si="6"/>
        <v>0</v>
      </c>
      <c r="Y78" s="30">
        <f t="shared" si="6"/>
        <v>-4</v>
      </c>
      <c r="Z78" s="30">
        <f t="shared" si="6"/>
        <v>-30</v>
      </c>
      <c r="AA78" s="30">
        <f t="shared" si="6"/>
        <v>0</v>
      </c>
      <c r="AB78" s="30">
        <f t="shared" si="6"/>
        <v>0</v>
      </c>
      <c r="AC78" s="31">
        <f t="shared" si="6"/>
        <v>0</v>
      </c>
    </row>
    <row r="79" spans="1:29" ht="15.75" x14ac:dyDescent="0.25">
      <c r="A79" s="23"/>
      <c r="B79" s="32">
        <v>45571</v>
      </c>
      <c r="C79" s="35">
        <f t="shared" si="4"/>
        <v>1.5833333299999999</v>
      </c>
      <c r="D79" s="36">
        <f t="shared" si="5"/>
        <v>-10.4</v>
      </c>
      <c r="E79" s="48">
        <f t="shared" si="6"/>
        <v>0</v>
      </c>
      <c r="F79" s="30">
        <f t="shared" si="6"/>
        <v>0</v>
      </c>
      <c r="G79" s="30">
        <f t="shared" si="6"/>
        <v>0</v>
      </c>
      <c r="H79" s="30">
        <f t="shared" si="3"/>
        <v>0</v>
      </c>
      <c r="I79" s="30">
        <f t="shared" si="6"/>
        <v>-0.4</v>
      </c>
      <c r="J79" s="30">
        <f t="shared" si="6"/>
        <v>-1</v>
      </c>
      <c r="K79" s="30">
        <f t="shared" si="6"/>
        <v>-1</v>
      </c>
      <c r="L79" s="30">
        <f t="shared" si="6"/>
        <v>-1</v>
      </c>
      <c r="M79" s="30">
        <f t="shared" si="6"/>
        <v>-1</v>
      </c>
      <c r="N79" s="30">
        <f t="shared" si="6"/>
        <v>-1</v>
      </c>
      <c r="O79" s="30">
        <f t="shared" si="6"/>
        <v>-1</v>
      </c>
      <c r="P79" s="30">
        <f t="shared" si="6"/>
        <v>-1</v>
      </c>
      <c r="Q79" s="30">
        <f t="shared" si="6"/>
        <v>-1</v>
      </c>
      <c r="R79" s="30">
        <f t="shared" si="6"/>
        <v>-1</v>
      </c>
      <c r="S79" s="30">
        <f t="shared" si="6"/>
        <v>-1</v>
      </c>
      <c r="T79" s="30">
        <f t="shared" si="6"/>
        <v>0.58333332999999998</v>
      </c>
      <c r="U79" s="30">
        <f t="shared" si="6"/>
        <v>1</v>
      </c>
      <c r="V79" s="30">
        <f t="shared" si="6"/>
        <v>0</v>
      </c>
      <c r="W79" s="30">
        <f t="shared" si="6"/>
        <v>0</v>
      </c>
      <c r="X79" s="30">
        <f t="shared" si="6"/>
        <v>0</v>
      </c>
      <c r="Y79" s="30">
        <f t="shared" si="6"/>
        <v>0</v>
      </c>
      <c r="Z79" s="30">
        <f t="shared" si="6"/>
        <v>0</v>
      </c>
      <c r="AA79" s="30">
        <f t="shared" si="6"/>
        <v>0</v>
      </c>
      <c r="AB79" s="30">
        <f t="shared" si="6"/>
        <v>0</v>
      </c>
      <c r="AC79" s="31">
        <f t="shared" si="6"/>
        <v>0</v>
      </c>
    </row>
    <row r="80" spans="1:29" ht="15.75" x14ac:dyDescent="0.25">
      <c r="A80" s="23"/>
      <c r="B80" s="32">
        <v>45572</v>
      </c>
      <c r="C80" s="35">
        <f t="shared" si="4"/>
        <v>27.133333329999999</v>
      </c>
      <c r="D80" s="36">
        <f t="shared" si="5"/>
        <v>-66.216666669999995</v>
      </c>
      <c r="E80" s="48">
        <f t="shared" si="6"/>
        <v>0</v>
      </c>
      <c r="F80" s="30">
        <f t="shared" si="6"/>
        <v>-0.41666667000000002</v>
      </c>
      <c r="G80" s="30">
        <f t="shared" si="6"/>
        <v>-1</v>
      </c>
      <c r="H80" s="30">
        <f t="shared" si="3"/>
        <v>0</v>
      </c>
      <c r="I80" s="30">
        <f t="shared" si="6"/>
        <v>-1</v>
      </c>
      <c r="J80" s="30">
        <f t="shared" si="6"/>
        <v>-1</v>
      </c>
      <c r="K80" s="30">
        <f t="shared" si="6"/>
        <v>-1</v>
      </c>
      <c r="L80" s="30">
        <f t="shared" si="6"/>
        <v>-7.4666666700000004</v>
      </c>
      <c r="M80" s="30">
        <f t="shared" si="6"/>
        <v>0</v>
      </c>
      <c r="N80" s="30">
        <f t="shared" si="6"/>
        <v>27.133333329999999</v>
      </c>
      <c r="O80" s="30">
        <f t="shared" si="6"/>
        <v>0</v>
      </c>
      <c r="P80" s="30">
        <f t="shared" si="6"/>
        <v>0</v>
      </c>
      <c r="Q80" s="30">
        <f t="shared" si="6"/>
        <v>0</v>
      </c>
      <c r="R80" s="30">
        <f t="shared" si="6"/>
        <v>0</v>
      </c>
      <c r="S80" s="30">
        <f t="shared" si="6"/>
        <v>0</v>
      </c>
      <c r="T80" s="30">
        <f t="shared" si="6"/>
        <v>0</v>
      </c>
      <c r="U80" s="30">
        <f t="shared" si="6"/>
        <v>-1</v>
      </c>
      <c r="V80" s="30">
        <f t="shared" si="6"/>
        <v>-1</v>
      </c>
      <c r="W80" s="30">
        <f t="shared" si="6"/>
        <v>-38.333333330000002</v>
      </c>
      <c r="X80" s="30">
        <f t="shared" si="6"/>
        <v>-14</v>
      </c>
      <c r="Y80" s="30">
        <f t="shared" si="6"/>
        <v>0</v>
      </c>
      <c r="Z80" s="30">
        <f t="shared" si="6"/>
        <v>0</v>
      </c>
      <c r="AA80" s="30">
        <f t="shared" si="6"/>
        <v>0</v>
      </c>
      <c r="AB80" s="30">
        <f t="shared" si="6"/>
        <v>0</v>
      </c>
      <c r="AC80" s="31">
        <f t="shared" si="6"/>
        <v>0</v>
      </c>
    </row>
    <row r="81" spans="1:29" ht="15.75" x14ac:dyDescent="0.25">
      <c r="A81" s="23"/>
      <c r="B81" s="32">
        <v>45573</v>
      </c>
      <c r="C81" s="35">
        <f t="shared" si="4"/>
        <v>0</v>
      </c>
      <c r="D81" s="36">
        <f t="shared" si="5"/>
        <v>-40.799999999999997</v>
      </c>
      <c r="E81" s="48">
        <f t="shared" si="6"/>
        <v>0</v>
      </c>
      <c r="F81" s="30">
        <f t="shared" si="6"/>
        <v>0</v>
      </c>
      <c r="G81" s="30">
        <f t="shared" si="6"/>
        <v>0</v>
      </c>
      <c r="H81" s="30">
        <f t="shared" si="3"/>
        <v>0</v>
      </c>
      <c r="I81" s="30">
        <f t="shared" si="6"/>
        <v>0</v>
      </c>
      <c r="J81" s="30">
        <f t="shared" si="6"/>
        <v>0</v>
      </c>
      <c r="K81" s="30">
        <f t="shared" si="6"/>
        <v>0</v>
      </c>
      <c r="L81" s="30">
        <f t="shared" si="6"/>
        <v>0</v>
      </c>
      <c r="M81" s="30">
        <f t="shared" si="6"/>
        <v>0</v>
      </c>
      <c r="N81" s="30">
        <f t="shared" si="6"/>
        <v>0</v>
      </c>
      <c r="O81" s="30">
        <f t="shared" si="6"/>
        <v>0</v>
      </c>
      <c r="P81" s="30">
        <f t="shared" si="6"/>
        <v>0</v>
      </c>
      <c r="Q81" s="30">
        <f t="shared" si="6"/>
        <v>-1</v>
      </c>
      <c r="R81" s="30">
        <f t="shared" si="6"/>
        <v>-1</v>
      </c>
      <c r="S81" s="30">
        <f t="shared" si="6"/>
        <v>-1</v>
      </c>
      <c r="T81" s="30">
        <f t="shared" si="6"/>
        <v>-1</v>
      </c>
      <c r="U81" s="30">
        <f t="shared" si="6"/>
        <v>-20</v>
      </c>
      <c r="V81" s="30">
        <f t="shared" si="6"/>
        <v>-16.8</v>
      </c>
      <c r="W81" s="30">
        <f t="shared" si="6"/>
        <v>0</v>
      </c>
      <c r="X81" s="30">
        <f t="shared" si="6"/>
        <v>0</v>
      </c>
      <c r="Y81" s="30">
        <f t="shared" si="6"/>
        <v>0</v>
      </c>
      <c r="Z81" s="30">
        <f t="shared" si="6"/>
        <v>0</v>
      </c>
      <c r="AA81" s="30">
        <f t="shared" si="6"/>
        <v>0</v>
      </c>
      <c r="AB81" s="30">
        <f t="shared" si="6"/>
        <v>0</v>
      </c>
      <c r="AC81" s="31">
        <f t="shared" si="6"/>
        <v>0</v>
      </c>
    </row>
    <row r="82" spans="1:29" ht="15.75" x14ac:dyDescent="0.25">
      <c r="A82" s="23"/>
      <c r="B82" s="32">
        <v>45574</v>
      </c>
      <c r="C82" s="35">
        <f t="shared" si="4"/>
        <v>1210.61666668</v>
      </c>
      <c r="D82" s="36">
        <f t="shared" si="5"/>
        <v>-0.26666666999999999</v>
      </c>
      <c r="E82" s="48">
        <f t="shared" si="6"/>
        <v>64.866666670000001</v>
      </c>
      <c r="F82" s="30">
        <f t="shared" si="6"/>
        <v>131.19999999999999</v>
      </c>
      <c r="G82" s="30">
        <f t="shared" si="6"/>
        <v>126</v>
      </c>
      <c r="H82" s="30">
        <f t="shared" si="3"/>
        <v>0</v>
      </c>
      <c r="I82" s="30">
        <f t="shared" si="6"/>
        <v>126</v>
      </c>
      <c r="J82" s="30">
        <f t="shared" si="6"/>
        <v>126</v>
      </c>
      <c r="K82" s="30">
        <f t="shared" si="6"/>
        <v>126</v>
      </c>
      <c r="L82" s="30">
        <f t="shared" si="6"/>
        <v>100</v>
      </c>
      <c r="M82" s="30">
        <f t="shared" si="6"/>
        <v>48</v>
      </c>
      <c r="N82" s="30">
        <f t="shared" si="6"/>
        <v>120</v>
      </c>
      <c r="O82" s="30">
        <f t="shared" si="6"/>
        <v>128</v>
      </c>
      <c r="P82" s="30">
        <f t="shared" si="6"/>
        <v>20</v>
      </c>
      <c r="Q82" s="30">
        <f t="shared" si="6"/>
        <v>-0.26666666999999999</v>
      </c>
      <c r="R82" s="30">
        <f t="shared" si="6"/>
        <v>0</v>
      </c>
      <c r="S82" s="30">
        <f t="shared" si="6"/>
        <v>0.66666667000000002</v>
      </c>
      <c r="T82" s="30">
        <f t="shared" si="6"/>
        <v>1</v>
      </c>
      <c r="U82" s="30">
        <f t="shared" si="6"/>
        <v>20</v>
      </c>
      <c r="V82" s="30">
        <f t="shared" si="6"/>
        <v>50.666666669999998</v>
      </c>
      <c r="W82" s="30">
        <f t="shared" si="6"/>
        <v>0</v>
      </c>
      <c r="X82" s="30">
        <f t="shared" si="6"/>
        <v>0.21666667000000001</v>
      </c>
      <c r="Y82" s="30">
        <f t="shared" si="6"/>
        <v>1</v>
      </c>
      <c r="Z82" s="30">
        <f t="shared" si="6"/>
        <v>1</v>
      </c>
      <c r="AA82" s="30">
        <f t="shared" si="6"/>
        <v>0</v>
      </c>
      <c r="AB82" s="30">
        <f t="shared" si="6"/>
        <v>0</v>
      </c>
      <c r="AC82" s="31">
        <f t="shared" si="6"/>
        <v>20</v>
      </c>
    </row>
    <row r="83" spans="1:29" ht="15.75" x14ac:dyDescent="0.25">
      <c r="A83" s="23"/>
      <c r="B83" s="32">
        <v>45575</v>
      </c>
      <c r="C83" s="35">
        <f t="shared" si="4"/>
        <v>408.50000000000006</v>
      </c>
      <c r="D83" s="36">
        <f t="shared" si="5"/>
        <v>-144.18333332999998</v>
      </c>
      <c r="E83" s="48">
        <f t="shared" si="6"/>
        <v>54.666666669999998</v>
      </c>
      <c r="F83" s="30">
        <f t="shared" si="6"/>
        <v>40</v>
      </c>
      <c r="G83" s="30">
        <f t="shared" si="6"/>
        <v>40</v>
      </c>
      <c r="H83" s="30">
        <f t="shared" si="3"/>
        <v>0</v>
      </c>
      <c r="I83" s="30">
        <f t="shared" si="6"/>
        <v>40</v>
      </c>
      <c r="J83" s="30">
        <f t="shared" si="6"/>
        <v>40</v>
      </c>
      <c r="K83" s="30">
        <f t="shared" si="6"/>
        <v>40</v>
      </c>
      <c r="L83" s="30">
        <f t="shared" si="6"/>
        <v>-35</v>
      </c>
      <c r="M83" s="30">
        <f t="shared" si="6"/>
        <v>0</v>
      </c>
      <c r="N83" s="30">
        <f t="shared" si="6"/>
        <v>52</v>
      </c>
      <c r="O83" s="30">
        <f t="shared" si="6"/>
        <v>89.333333330000002</v>
      </c>
      <c r="P83" s="30">
        <f t="shared" si="6"/>
        <v>0.76666666999999999</v>
      </c>
      <c r="Q83" s="30">
        <f t="shared" si="6"/>
        <v>1</v>
      </c>
      <c r="R83" s="30">
        <f t="shared" si="6"/>
        <v>0</v>
      </c>
      <c r="S83" s="30">
        <f t="shared" si="6"/>
        <v>-0.78333333000000005</v>
      </c>
      <c r="T83" s="30">
        <f t="shared" si="6"/>
        <v>0.63333333000000003</v>
      </c>
      <c r="U83" s="30">
        <f t="shared" si="6"/>
        <v>1</v>
      </c>
      <c r="V83" s="30">
        <f t="shared" si="6"/>
        <v>9.1</v>
      </c>
      <c r="W83" s="30">
        <f t="shared" si="6"/>
        <v>-17.399999999999999</v>
      </c>
      <c r="X83" s="30">
        <f t="shared" si="6"/>
        <v>0</v>
      </c>
      <c r="Y83" s="30">
        <f t="shared" si="6"/>
        <v>-13.66666667</v>
      </c>
      <c r="Z83" s="30">
        <f t="shared" si="6"/>
        <v>-20</v>
      </c>
      <c r="AA83" s="30">
        <f t="shared" si="6"/>
        <v>-20</v>
      </c>
      <c r="AB83" s="30">
        <f t="shared" si="6"/>
        <v>-32</v>
      </c>
      <c r="AC83" s="31">
        <f t="shared" si="6"/>
        <v>-5.3333333300000003</v>
      </c>
    </row>
    <row r="84" spans="1:29" ht="15.75" x14ac:dyDescent="0.25">
      <c r="A84" s="23"/>
      <c r="B84" s="32">
        <v>45576</v>
      </c>
      <c r="C84" s="35">
        <f t="shared" si="4"/>
        <v>34.650000000000006</v>
      </c>
      <c r="D84" s="36">
        <f t="shared" si="5"/>
        <v>-259.11666666999997</v>
      </c>
      <c r="E84" s="48">
        <f t="shared" si="6"/>
        <v>-20</v>
      </c>
      <c r="F84" s="30">
        <f t="shared" si="6"/>
        <v>-17.333333329999999</v>
      </c>
      <c r="G84" s="30">
        <f t="shared" si="6"/>
        <v>18</v>
      </c>
      <c r="H84" s="30">
        <f t="shared" si="3"/>
        <v>0</v>
      </c>
      <c r="I84" s="30">
        <f t="shared" si="6"/>
        <v>-22.666666670000001</v>
      </c>
      <c r="J84" s="30">
        <f t="shared" si="6"/>
        <v>0</v>
      </c>
      <c r="K84" s="30">
        <f t="shared" si="6"/>
        <v>-0.45</v>
      </c>
      <c r="L84" s="30">
        <f t="shared" si="6"/>
        <v>0</v>
      </c>
      <c r="M84" s="30">
        <f t="shared" si="6"/>
        <v>-20</v>
      </c>
      <c r="N84" s="30">
        <f t="shared" si="6"/>
        <v>0</v>
      </c>
      <c r="O84" s="30">
        <f t="shared" si="6"/>
        <v>11.33333333</v>
      </c>
      <c r="P84" s="30">
        <f t="shared" si="6"/>
        <v>0</v>
      </c>
      <c r="Q84" s="30">
        <f t="shared" si="6"/>
        <v>5.31666667</v>
      </c>
      <c r="R84" s="30">
        <f t="shared" si="6"/>
        <v>-1</v>
      </c>
      <c r="S84" s="30">
        <f t="shared" si="6"/>
        <v>-1</v>
      </c>
      <c r="T84" s="30">
        <f t="shared" si="6"/>
        <v>-1</v>
      </c>
      <c r="U84" s="30">
        <f t="shared" si="6"/>
        <v>-10.66666667</v>
      </c>
      <c r="V84" s="30">
        <f t="shared" si="6"/>
        <v>0</v>
      </c>
      <c r="W84" s="30">
        <f t="shared" si="6"/>
        <v>-12</v>
      </c>
      <c r="X84" s="30">
        <f t="shared" si="6"/>
        <v>-21</v>
      </c>
      <c r="Y84" s="30">
        <f t="shared" si="6"/>
        <v>-21</v>
      </c>
      <c r="Z84" s="30">
        <f t="shared" si="6"/>
        <v>-45</v>
      </c>
      <c r="AA84" s="30">
        <f t="shared" si="6"/>
        <v>-45</v>
      </c>
      <c r="AB84" s="30">
        <f t="shared" si="6"/>
        <v>-20</v>
      </c>
      <c r="AC84" s="31">
        <f t="shared" si="6"/>
        <v>-1</v>
      </c>
    </row>
    <row r="85" spans="1:29" ht="15.75" x14ac:dyDescent="0.25">
      <c r="A85" s="23"/>
      <c r="B85" s="32">
        <v>45577</v>
      </c>
      <c r="C85" s="35">
        <f t="shared" si="4"/>
        <v>0</v>
      </c>
      <c r="D85" s="36">
        <f t="shared" si="5"/>
        <v>-209.86666667</v>
      </c>
      <c r="E85" s="48">
        <f t="shared" si="6"/>
        <v>-3.2666666700000002</v>
      </c>
      <c r="F85" s="30">
        <f t="shared" si="6"/>
        <v>-1</v>
      </c>
      <c r="G85" s="30">
        <f t="shared" si="6"/>
        <v>-1</v>
      </c>
      <c r="H85" s="30">
        <f t="shared" si="3"/>
        <v>0</v>
      </c>
      <c r="I85" s="30">
        <f t="shared" si="6"/>
        <v>-1</v>
      </c>
      <c r="J85" s="30">
        <f t="shared" si="6"/>
        <v>-1</v>
      </c>
      <c r="K85" s="30">
        <f t="shared" si="6"/>
        <v>-1</v>
      </c>
      <c r="L85" s="30">
        <f t="shared" si="6"/>
        <v>-1</v>
      </c>
      <c r="M85" s="30">
        <f t="shared" si="6"/>
        <v>-7.6</v>
      </c>
      <c r="N85" s="30">
        <f t="shared" si="6"/>
        <v>0</v>
      </c>
      <c r="O85" s="30">
        <f t="shared" si="6"/>
        <v>0</v>
      </c>
      <c r="P85" s="30">
        <f t="shared" si="6"/>
        <v>0</v>
      </c>
      <c r="Q85" s="30">
        <f t="shared" si="6"/>
        <v>0</v>
      </c>
      <c r="R85" s="30">
        <f t="shared" si="6"/>
        <v>0</v>
      </c>
      <c r="S85" s="30">
        <f t="shared" si="6"/>
        <v>0</v>
      </c>
      <c r="T85" s="30">
        <f t="shared" si="6"/>
        <v>0</v>
      </c>
      <c r="U85" s="30">
        <f t="shared" ref="U85:AC85" si="7">U15+U50</f>
        <v>-1</v>
      </c>
      <c r="V85" s="30">
        <f t="shared" si="7"/>
        <v>-1</v>
      </c>
      <c r="W85" s="30">
        <f t="shared" si="7"/>
        <v>-34</v>
      </c>
      <c r="X85" s="30">
        <f t="shared" si="7"/>
        <v>-40</v>
      </c>
      <c r="Y85" s="30">
        <f t="shared" si="7"/>
        <v>-40</v>
      </c>
      <c r="Z85" s="30">
        <f t="shared" si="7"/>
        <v>-40</v>
      </c>
      <c r="AA85" s="30">
        <f t="shared" si="7"/>
        <v>-18</v>
      </c>
      <c r="AB85" s="30">
        <f t="shared" si="7"/>
        <v>-18</v>
      </c>
      <c r="AC85" s="31">
        <f t="shared" si="7"/>
        <v>-1</v>
      </c>
    </row>
    <row r="86" spans="1:29" ht="15.75" x14ac:dyDescent="0.25">
      <c r="A86" s="23"/>
      <c r="B86" s="32">
        <v>45578</v>
      </c>
      <c r="C86" s="35">
        <f t="shared" si="4"/>
        <v>71.133333329999999</v>
      </c>
      <c r="D86" s="36">
        <f t="shared" si="5"/>
        <v>-5.1666666700000006</v>
      </c>
      <c r="E86" s="48">
        <f t="shared" ref="E86:AC96" si="8">E16+E51</f>
        <v>-1</v>
      </c>
      <c r="F86" s="30">
        <f t="shared" si="8"/>
        <v>-0.75</v>
      </c>
      <c r="G86" s="30">
        <f t="shared" si="8"/>
        <v>0</v>
      </c>
      <c r="H86" s="30">
        <f t="shared" si="3"/>
        <v>0</v>
      </c>
      <c r="I86" s="30">
        <f t="shared" si="8"/>
        <v>0</v>
      </c>
      <c r="J86" s="30">
        <f t="shared" si="8"/>
        <v>-0.35</v>
      </c>
      <c r="K86" s="30">
        <f t="shared" si="8"/>
        <v>0</v>
      </c>
      <c r="L86" s="30">
        <f t="shared" si="8"/>
        <v>0</v>
      </c>
      <c r="M86" s="30">
        <f t="shared" si="8"/>
        <v>0</v>
      </c>
      <c r="N86" s="30">
        <f t="shared" si="8"/>
        <v>0</v>
      </c>
      <c r="O86" s="30">
        <f t="shared" si="8"/>
        <v>0.43333333000000002</v>
      </c>
      <c r="P86" s="30">
        <f t="shared" si="8"/>
        <v>1</v>
      </c>
      <c r="Q86" s="30">
        <f t="shared" si="8"/>
        <v>0.23333333000000001</v>
      </c>
      <c r="R86" s="30">
        <f t="shared" si="8"/>
        <v>1</v>
      </c>
      <c r="S86" s="30">
        <f t="shared" si="8"/>
        <v>-0.41666667000000002</v>
      </c>
      <c r="T86" s="30">
        <f t="shared" si="8"/>
        <v>-1</v>
      </c>
      <c r="U86" s="30">
        <f t="shared" si="8"/>
        <v>-1</v>
      </c>
      <c r="V86" s="30">
        <f t="shared" si="8"/>
        <v>-0.65</v>
      </c>
      <c r="W86" s="30">
        <f t="shared" si="8"/>
        <v>0</v>
      </c>
      <c r="X86" s="30">
        <f t="shared" si="8"/>
        <v>0.46666667000000001</v>
      </c>
      <c r="Y86" s="30">
        <f t="shared" si="8"/>
        <v>1</v>
      </c>
      <c r="Z86" s="30">
        <f t="shared" si="8"/>
        <v>1</v>
      </c>
      <c r="AA86" s="30">
        <f t="shared" si="8"/>
        <v>30</v>
      </c>
      <c r="AB86" s="30">
        <f t="shared" si="8"/>
        <v>21.5</v>
      </c>
      <c r="AC86" s="31">
        <f t="shared" si="8"/>
        <v>14.5</v>
      </c>
    </row>
    <row r="87" spans="1:29" ht="15.75" x14ac:dyDescent="0.25">
      <c r="A87" s="23"/>
      <c r="B87" s="32">
        <v>45579</v>
      </c>
      <c r="C87" s="35">
        <f t="shared" si="4"/>
        <v>68.833333330000002</v>
      </c>
      <c r="D87" s="36">
        <f t="shared" si="5"/>
        <v>-89.333333330000002</v>
      </c>
      <c r="E87" s="29">
        <f t="shared" si="8"/>
        <v>0</v>
      </c>
      <c r="F87" s="30">
        <f t="shared" si="8"/>
        <v>0</v>
      </c>
      <c r="G87" s="30">
        <f t="shared" si="8"/>
        <v>0</v>
      </c>
      <c r="H87" s="30">
        <f t="shared" si="3"/>
        <v>0</v>
      </c>
      <c r="I87" s="30">
        <f t="shared" si="8"/>
        <v>0</v>
      </c>
      <c r="J87" s="30">
        <f t="shared" si="8"/>
        <v>0</v>
      </c>
      <c r="K87" s="30">
        <f t="shared" si="8"/>
        <v>0</v>
      </c>
      <c r="L87" s="30">
        <f t="shared" si="8"/>
        <v>0</v>
      </c>
      <c r="M87" s="30">
        <f t="shared" si="8"/>
        <v>0</v>
      </c>
      <c r="N87" s="30">
        <f t="shared" si="8"/>
        <v>50</v>
      </c>
      <c r="O87" s="30">
        <f t="shared" si="8"/>
        <v>18.833333329999999</v>
      </c>
      <c r="P87" s="30">
        <f t="shared" si="8"/>
        <v>0</v>
      </c>
      <c r="Q87" s="30">
        <f t="shared" si="8"/>
        <v>0</v>
      </c>
      <c r="R87" s="30">
        <f t="shared" si="8"/>
        <v>0</v>
      </c>
      <c r="S87" s="30">
        <f t="shared" si="8"/>
        <v>-13.33333333</v>
      </c>
      <c r="T87" s="30">
        <f t="shared" si="8"/>
        <v>-40</v>
      </c>
      <c r="U87" s="30">
        <f t="shared" si="8"/>
        <v>-36</v>
      </c>
      <c r="V87" s="30">
        <f t="shared" si="8"/>
        <v>0</v>
      </c>
      <c r="W87" s="30">
        <f t="shared" si="8"/>
        <v>0</v>
      </c>
      <c r="X87" s="30">
        <f t="shared" si="8"/>
        <v>0</v>
      </c>
      <c r="Y87" s="30">
        <f t="shared" si="8"/>
        <v>0</v>
      </c>
      <c r="Z87" s="30">
        <f t="shared" si="8"/>
        <v>0</v>
      </c>
      <c r="AA87" s="30">
        <f t="shared" si="8"/>
        <v>0</v>
      </c>
      <c r="AB87" s="30">
        <f t="shared" si="8"/>
        <v>0</v>
      </c>
      <c r="AC87" s="31">
        <f t="shared" si="8"/>
        <v>0</v>
      </c>
    </row>
    <row r="88" spans="1:29" ht="15.75" x14ac:dyDescent="0.25">
      <c r="A88" s="23"/>
      <c r="B88" s="32">
        <v>45580</v>
      </c>
      <c r="C88" s="35">
        <f t="shared" si="4"/>
        <v>133.83333334</v>
      </c>
      <c r="D88" s="36">
        <f t="shared" si="5"/>
        <v>-1.6166666699999999</v>
      </c>
      <c r="E88" s="48">
        <f t="shared" si="8"/>
        <v>0</v>
      </c>
      <c r="F88" s="30">
        <f t="shared" si="8"/>
        <v>0</v>
      </c>
      <c r="G88" s="30">
        <f t="shared" si="8"/>
        <v>0</v>
      </c>
      <c r="H88" s="30">
        <f t="shared" si="3"/>
        <v>0</v>
      </c>
      <c r="I88" s="30">
        <f t="shared" si="8"/>
        <v>0</v>
      </c>
      <c r="J88" s="30">
        <f t="shared" si="8"/>
        <v>0</v>
      </c>
      <c r="K88" s="30">
        <f t="shared" si="8"/>
        <v>0</v>
      </c>
      <c r="L88" s="30">
        <f t="shared" si="8"/>
        <v>0</v>
      </c>
      <c r="M88" s="30">
        <f t="shared" si="8"/>
        <v>15.5</v>
      </c>
      <c r="N88" s="30">
        <f t="shared" si="8"/>
        <v>49.166666669999998</v>
      </c>
      <c r="O88" s="30">
        <f t="shared" si="8"/>
        <v>30.666666670000001</v>
      </c>
      <c r="P88" s="30">
        <f t="shared" si="8"/>
        <v>38.5</v>
      </c>
      <c r="Q88" s="30">
        <f t="shared" si="8"/>
        <v>0</v>
      </c>
      <c r="R88" s="30">
        <f t="shared" si="8"/>
        <v>0</v>
      </c>
      <c r="S88" s="30">
        <f t="shared" si="8"/>
        <v>0</v>
      </c>
      <c r="T88" s="30">
        <f t="shared" si="8"/>
        <v>0</v>
      </c>
      <c r="U88" s="30">
        <f t="shared" si="8"/>
        <v>-0.61666666999999997</v>
      </c>
      <c r="V88" s="30">
        <f t="shared" si="8"/>
        <v>-1</v>
      </c>
      <c r="W88" s="30">
        <f t="shared" si="8"/>
        <v>0</v>
      </c>
      <c r="X88" s="30">
        <f t="shared" si="8"/>
        <v>0</v>
      </c>
      <c r="Y88" s="30">
        <f t="shared" si="8"/>
        <v>0</v>
      </c>
      <c r="Z88" s="30">
        <f t="shared" si="8"/>
        <v>0</v>
      </c>
      <c r="AA88" s="30">
        <f t="shared" si="8"/>
        <v>0</v>
      </c>
      <c r="AB88" s="30">
        <f t="shared" si="8"/>
        <v>0</v>
      </c>
      <c r="AC88" s="31">
        <f t="shared" si="8"/>
        <v>0</v>
      </c>
    </row>
    <row r="89" spans="1:29" ht="15.75" x14ac:dyDescent="0.25">
      <c r="A89" s="23"/>
      <c r="B89" s="32">
        <v>45581</v>
      </c>
      <c r="C89" s="35">
        <f t="shared" si="4"/>
        <v>31.483333340000001</v>
      </c>
      <c r="D89" s="36">
        <f t="shared" si="5"/>
        <v>-212.6</v>
      </c>
      <c r="E89" s="48">
        <f t="shared" si="8"/>
        <v>0</v>
      </c>
      <c r="F89" s="30">
        <f t="shared" si="8"/>
        <v>0</v>
      </c>
      <c r="G89" s="30">
        <f t="shared" si="8"/>
        <v>0</v>
      </c>
      <c r="H89" s="30">
        <f t="shared" si="3"/>
        <v>0</v>
      </c>
      <c r="I89" s="30">
        <f t="shared" si="8"/>
        <v>0</v>
      </c>
      <c r="J89" s="30">
        <f t="shared" si="8"/>
        <v>0.81666667000000004</v>
      </c>
      <c r="K89" s="30">
        <f t="shared" si="8"/>
        <v>26</v>
      </c>
      <c r="L89" s="30">
        <f t="shared" si="8"/>
        <v>0</v>
      </c>
      <c r="M89" s="30">
        <f t="shared" si="8"/>
        <v>0</v>
      </c>
      <c r="N89" s="30">
        <f t="shared" si="8"/>
        <v>4.6666666699999997</v>
      </c>
      <c r="O89" s="30">
        <f t="shared" si="8"/>
        <v>-0.4</v>
      </c>
      <c r="P89" s="30">
        <f t="shared" si="8"/>
        <v>-1</v>
      </c>
      <c r="Q89" s="30">
        <f t="shared" si="8"/>
        <v>-1</v>
      </c>
      <c r="R89" s="30">
        <f t="shared" si="8"/>
        <v>-1</v>
      </c>
      <c r="S89" s="30">
        <f t="shared" si="8"/>
        <v>-1</v>
      </c>
      <c r="T89" s="30">
        <f t="shared" si="8"/>
        <v>-1</v>
      </c>
      <c r="U89" s="30">
        <f t="shared" si="8"/>
        <v>-1</v>
      </c>
      <c r="V89" s="30">
        <f t="shared" si="8"/>
        <v>-1</v>
      </c>
      <c r="W89" s="30">
        <f t="shared" si="8"/>
        <v>-26.133333329999999</v>
      </c>
      <c r="X89" s="30">
        <f t="shared" si="8"/>
        <v>-17.06666667</v>
      </c>
      <c r="Y89" s="30">
        <f t="shared" si="8"/>
        <v>-32</v>
      </c>
      <c r="Z89" s="30">
        <f t="shared" si="8"/>
        <v>-32</v>
      </c>
      <c r="AA89" s="30">
        <f t="shared" si="8"/>
        <v>-32</v>
      </c>
      <c r="AB89" s="30">
        <f t="shared" si="8"/>
        <v>-30</v>
      </c>
      <c r="AC89" s="31">
        <f t="shared" si="8"/>
        <v>-36</v>
      </c>
    </row>
    <row r="90" spans="1:29" ht="15.75" x14ac:dyDescent="0.25">
      <c r="A90" s="23"/>
      <c r="B90" s="32">
        <v>45582</v>
      </c>
      <c r="C90" s="35">
        <f t="shared" si="4"/>
        <v>5.6</v>
      </c>
      <c r="D90" s="36">
        <f t="shared" si="5"/>
        <v>-85.799999990000003</v>
      </c>
      <c r="E90" s="48">
        <f t="shared" si="8"/>
        <v>0</v>
      </c>
      <c r="F90" s="30">
        <f t="shared" si="8"/>
        <v>0</v>
      </c>
      <c r="G90" s="30">
        <f t="shared" si="8"/>
        <v>0</v>
      </c>
      <c r="H90" s="30">
        <f t="shared" si="3"/>
        <v>0</v>
      </c>
      <c r="I90" s="30">
        <f t="shared" si="8"/>
        <v>0</v>
      </c>
      <c r="J90" s="30">
        <f t="shared" si="8"/>
        <v>-0.8</v>
      </c>
      <c r="K90" s="30">
        <f t="shared" si="8"/>
        <v>-0.58333332999999998</v>
      </c>
      <c r="L90" s="30">
        <f t="shared" si="8"/>
        <v>-1</v>
      </c>
      <c r="M90" s="30">
        <f t="shared" si="8"/>
        <v>-19.2</v>
      </c>
      <c r="N90" s="30">
        <f t="shared" si="8"/>
        <v>-10</v>
      </c>
      <c r="O90" s="30">
        <f t="shared" si="8"/>
        <v>-40</v>
      </c>
      <c r="P90" s="30">
        <f t="shared" si="8"/>
        <v>-1</v>
      </c>
      <c r="Q90" s="30">
        <f t="shared" si="8"/>
        <v>-1</v>
      </c>
      <c r="R90" s="30">
        <f t="shared" si="8"/>
        <v>-1</v>
      </c>
      <c r="S90" s="30">
        <f t="shared" si="8"/>
        <v>-1</v>
      </c>
      <c r="T90" s="30">
        <f t="shared" si="8"/>
        <v>-0.88333333000000003</v>
      </c>
      <c r="U90" s="30">
        <f t="shared" si="8"/>
        <v>0</v>
      </c>
      <c r="V90" s="30">
        <f t="shared" si="8"/>
        <v>-9.3333333300000003</v>
      </c>
      <c r="W90" s="30">
        <f t="shared" si="8"/>
        <v>5.6</v>
      </c>
      <c r="X90" s="30">
        <f t="shared" si="8"/>
        <v>0</v>
      </c>
      <c r="Y90" s="30">
        <f t="shared" si="8"/>
        <v>0</v>
      </c>
      <c r="Z90" s="30">
        <f t="shared" si="8"/>
        <v>0</v>
      </c>
      <c r="AA90" s="30">
        <f t="shared" si="8"/>
        <v>0</v>
      </c>
      <c r="AB90" s="30">
        <f t="shared" si="8"/>
        <v>0</v>
      </c>
      <c r="AC90" s="31">
        <f t="shared" si="8"/>
        <v>0</v>
      </c>
    </row>
    <row r="91" spans="1:29" ht="15.75" x14ac:dyDescent="0.25">
      <c r="A91" s="23"/>
      <c r="B91" s="32">
        <v>45583</v>
      </c>
      <c r="C91" s="35">
        <f t="shared" si="4"/>
        <v>248.93333333999999</v>
      </c>
      <c r="D91" s="36">
        <f t="shared" si="5"/>
        <v>-61.716666660000001</v>
      </c>
      <c r="E91" s="48">
        <f t="shared" si="8"/>
        <v>0</v>
      </c>
      <c r="F91" s="30">
        <f t="shared" si="8"/>
        <v>0</v>
      </c>
      <c r="G91" s="30">
        <f t="shared" si="8"/>
        <v>0</v>
      </c>
      <c r="H91" s="30">
        <f t="shared" si="3"/>
        <v>0</v>
      </c>
      <c r="I91" s="30">
        <f t="shared" si="8"/>
        <v>0</v>
      </c>
      <c r="J91" s="30">
        <f t="shared" si="8"/>
        <v>0</v>
      </c>
      <c r="K91" s="30">
        <f t="shared" si="8"/>
        <v>-0.38333333000000003</v>
      </c>
      <c r="L91" s="30">
        <f t="shared" si="8"/>
        <v>-30</v>
      </c>
      <c r="M91" s="30">
        <f t="shared" si="8"/>
        <v>0</v>
      </c>
      <c r="N91" s="30">
        <f t="shared" si="8"/>
        <v>46.666666669999998</v>
      </c>
      <c r="O91" s="30">
        <f t="shared" si="8"/>
        <v>72</v>
      </c>
      <c r="P91" s="30">
        <f t="shared" si="8"/>
        <v>1</v>
      </c>
      <c r="Q91" s="30">
        <f t="shared" si="8"/>
        <v>1</v>
      </c>
      <c r="R91" s="30">
        <f t="shared" si="8"/>
        <v>1</v>
      </c>
      <c r="S91" s="30">
        <f t="shared" si="8"/>
        <v>1</v>
      </c>
      <c r="T91" s="30">
        <f t="shared" si="8"/>
        <v>1</v>
      </c>
      <c r="U91" s="30">
        <f t="shared" si="8"/>
        <v>34</v>
      </c>
      <c r="V91" s="30">
        <f t="shared" si="8"/>
        <v>38</v>
      </c>
      <c r="W91" s="30">
        <f t="shared" si="8"/>
        <v>53.266666669999999</v>
      </c>
      <c r="X91" s="30">
        <f t="shared" si="8"/>
        <v>0</v>
      </c>
      <c r="Y91" s="30">
        <f t="shared" si="8"/>
        <v>0</v>
      </c>
      <c r="Z91" s="30">
        <f t="shared" si="8"/>
        <v>0</v>
      </c>
      <c r="AA91" s="30">
        <f t="shared" si="8"/>
        <v>-11.33333333</v>
      </c>
      <c r="AB91" s="30">
        <f t="shared" si="8"/>
        <v>-20</v>
      </c>
      <c r="AC91" s="31">
        <f t="shared" si="8"/>
        <v>0</v>
      </c>
    </row>
    <row r="92" spans="1:29" ht="15.75" x14ac:dyDescent="0.25">
      <c r="A92" s="23"/>
      <c r="B92" s="32">
        <v>45584</v>
      </c>
      <c r="C92" s="35">
        <f t="shared" si="4"/>
        <v>571.96666667</v>
      </c>
      <c r="D92" s="36">
        <f t="shared" si="5"/>
        <v>-8.6666666699999997</v>
      </c>
      <c r="E92" s="48">
        <f t="shared" si="8"/>
        <v>0</v>
      </c>
      <c r="F92" s="30">
        <f t="shared" si="8"/>
        <v>0</v>
      </c>
      <c r="G92" s="30">
        <f t="shared" si="8"/>
        <v>0</v>
      </c>
      <c r="H92" s="30">
        <f t="shared" si="3"/>
        <v>0</v>
      </c>
      <c r="I92" s="30">
        <f t="shared" si="8"/>
        <v>0</v>
      </c>
      <c r="J92" s="30">
        <f t="shared" si="8"/>
        <v>0</v>
      </c>
      <c r="K92" s="30">
        <f t="shared" si="8"/>
        <v>0</v>
      </c>
      <c r="L92" s="30">
        <f t="shared" si="8"/>
        <v>0</v>
      </c>
      <c r="M92" s="30">
        <f t="shared" si="8"/>
        <v>-8.6666666699999997</v>
      </c>
      <c r="N92" s="30">
        <f t="shared" si="8"/>
        <v>31.5</v>
      </c>
      <c r="O92" s="30">
        <f t="shared" si="8"/>
        <v>40</v>
      </c>
      <c r="P92" s="30">
        <f t="shared" si="8"/>
        <v>40</v>
      </c>
      <c r="Q92" s="30">
        <f t="shared" si="8"/>
        <v>40</v>
      </c>
      <c r="R92" s="30">
        <f t="shared" si="8"/>
        <v>40</v>
      </c>
      <c r="S92" s="30">
        <f t="shared" si="8"/>
        <v>40</v>
      </c>
      <c r="T92" s="30">
        <f t="shared" si="8"/>
        <v>40</v>
      </c>
      <c r="U92" s="30">
        <f t="shared" si="8"/>
        <v>40</v>
      </c>
      <c r="V92" s="30">
        <f t="shared" si="8"/>
        <v>98</v>
      </c>
      <c r="W92" s="30">
        <f t="shared" si="8"/>
        <v>51.466666670000002</v>
      </c>
      <c r="X92" s="30">
        <f t="shared" si="8"/>
        <v>1</v>
      </c>
      <c r="Y92" s="30">
        <f t="shared" si="8"/>
        <v>1</v>
      </c>
      <c r="Z92" s="30">
        <f t="shared" si="8"/>
        <v>40</v>
      </c>
      <c r="AA92" s="30">
        <f t="shared" si="8"/>
        <v>30</v>
      </c>
      <c r="AB92" s="30">
        <f t="shared" si="8"/>
        <v>30</v>
      </c>
      <c r="AC92" s="31">
        <f t="shared" si="8"/>
        <v>9</v>
      </c>
    </row>
    <row r="93" spans="1:29" ht="15.75" x14ac:dyDescent="0.25">
      <c r="A93" s="23"/>
      <c r="B93" s="32">
        <v>45585</v>
      </c>
      <c r="C93" s="35">
        <f t="shared" si="4"/>
        <v>178.78333333</v>
      </c>
      <c r="D93" s="36">
        <f t="shared" si="5"/>
        <v>-2.4</v>
      </c>
      <c r="E93" s="48">
        <f t="shared" si="8"/>
        <v>0</v>
      </c>
      <c r="F93" s="30">
        <f t="shared" si="8"/>
        <v>0</v>
      </c>
      <c r="G93" s="30">
        <f t="shared" si="8"/>
        <v>0</v>
      </c>
      <c r="H93" s="30">
        <f t="shared" si="3"/>
        <v>0</v>
      </c>
      <c r="I93" s="30">
        <f t="shared" si="8"/>
        <v>0</v>
      </c>
      <c r="J93" s="30">
        <f t="shared" si="8"/>
        <v>0</v>
      </c>
      <c r="K93" s="30">
        <f t="shared" si="8"/>
        <v>-0.4</v>
      </c>
      <c r="L93" s="30">
        <f t="shared" si="8"/>
        <v>-1</v>
      </c>
      <c r="M93" s="30">
        <f t="shared" si="8"/>
        <v>-1</v>
      </c>
      <c r="N93" s="30">
        <f t="shared" si="8"/>
        <v>0.78333333000000005</v>
      </c>
      <c r="O93" s="30">
        <f t="shared" si="8"/>
        <v>70</v>
      </c>
      <c r="P93" s="30">
        <f t="shared" si="8"/>
        <v>1</v>
      </c>
      <c r="Q93" s="30">
        <f t="shared" si="8"/>
        <v>1</v>
      </c>
      <c r="R93" s="30">
        <f t="shared" si="8"/>
        <v>1</v>
      </c>
      <c r="S93" s="30">
        <f t="shared" si="8"/>
        <v>1</v>
      </c>
      <c r="T93" s="30">
        <f t="shared" si="8"/>
        <v>1</v>
      </c>
      <c r="U93" s="30">
        <f t="shared" si="8"/>
        <v>20</v>
      </c>
      <c r="V93" s="30">
        <f t="shared" si="8"/>
        <v>20</v>
      </c>
      <c r="W93" s="30">
        <f t="shared" si="8"/>
        <v>20</v>
      </c>
      <c r="X93" s="30">
        <f t="shared" si="8"/>
        <v>1</v>
      </c>
      <c r="Y93" s="30">
        <f t="shared" si="8"/>
        <v>1</v>
      </c>
      <c r="Z93" s="30">
        <f t="shared" si="8"/>
        <v>1</v>
      </c>
      <c r="AA93" s="30">
        <f t="shared" si="8"/>
        <v>20</v>
      </c>
      <c r="AB93" s="30">
        <f t="shared" si="8"/>
        <v>20</v>
      </c>
      <c r="AC93" s="31">
        <f t="shared" si="8"/>
        <v>0</v>
      </c>
    </row>
    <row r="94" spans="1:29" ht="15.75" x14ac:dyDescent="0.25">
      <c r="A94" s="23"/>
      <c r="B94" s="32">
        <v>45586</v>
      </c>
      <c r="C94" s="35">
        <f t="shared" si="4"/>
        <v>258.96666667</v>
      </c>
      <c r="D94" s="36">
        <f t="shared" si="5"/>
        <v>-3.56666667</v>
      </c>
      <c r="E94" s="48">
        <f t="shared" si="8"/>
        <v>0</v>
      </c>
      <c r="F94" s="30">
        <f t="shared" si="8"/>
        <v>0</v>
      </c>
      <c r="G94" s="30">
        <f t="shared" si="8"/>
        <v>0</v>
      </c>
      <c r="H94" s="30">
        <f t="shared" si="3"/>
        <v>0</v>
      </c>
      <c r="I94" s="30">
        <f t="shared" si="8"/>
        <v>0</v>
      </c>
      <c r="J94" s="30">
        <f t="shared" si="8"/>
        <v>0</v>
      </c>
      <c r="K94" s="30">
        <f t="shared" si="8"/>
        <v>0</v>
      </c>
      <c r="L94" s="30">
        <f t="shared" si="8"/>
        <v>0</v>
      </c>
      <c r="M94" s="30">
        <f t="shared" si="8"/>
        <v>9.06666667</v>
      </c>
      <c r="N94" s="30">
        <f t="shared" si="8"/>
        <v>54.4</v>
      </c>
      <c r="O94" s="30">
        <f t="shared" si="8"/>
        <v>80</v>
      </c>
      <c r="P94" s="30">
        <f t="shared" si="8"/>
        <v>41.333333330000002</v>
      </c>
      <c r="Q94" s="30">
        <f t="shared" si="8"/>
        <v>70.666666669999998</v>
      </c>
      <c r="R94" s="30">
        <f t="shared" si="8"/>
        <v>-0.56666667000000004</v>
      </c>
      <c r="S94" s="30">
        <f t="shared" si="8"/>
        <v>-1</v>
      </c>
      <c r="T94" s="30">
        <f t="shared" si="8"/>
        <v>-1</v>
      </c>
      <c r="U94" s="30">
        <f t="shared" si="8"/>
        <v>-1</v>
      </c>
      <c r="V94" s="30">
        <f t="shared" si="8"/>
        <v>0</v>
      </c>
      <c r="W94" s="30">
        <f t="shared" si="8"/>
        <v>3.5</v>
      </c>
      <c r="X94" s="30">
        <f t="shared" si="8"/>
        <v>0</v>
      </c>
      <c r="Y94" s="30">
        <f t="shared" si="8"/>
        <v>0</v>
      </c>
      <c r="Z94" s="30">
        <f t="shared" si="8"/>
        <v>0</v>
      </c>
      <c r="AA94" s="30">
        <f t="shared" si="8"/>
        <v>0</v>
      </c>
      <c r="AB94" s="30">
        <f t="shared" si="8"/>
        <v>0</v>
      </c>
      <c r="AC94" s="31">
        <f t="shared" si="8"/>
        <v>0</v>
      </c>
    </row>
    <row r="95" spans="1:29" ht="15.75" x14ac:dyDescent="0.25">
      <c r="A95" s="23"/>
      <c r="B95" s="32">
        <v>45587</v>
      </c>
      <c r="C95" s="35">
        <f t="shared" si="4"/>
        <v>65.849999999999994</v>
      </c>
      <c r="D95" s="36">
        <f t="shared" si="5"/>
        <v>-196.76666666999998</v>
      </c>
      <c r="E95" s="48">
        <f t="shared" si="8"/>
        <v>0</v>
      </c>
      <c r="F95" s="30">
        <f t="shared" si="8"/>
        <v>0</v>
      </c>
      <c r="G95" s="30">
        <f t="shared" si="8"/>
        <v>0</v>
      </c>
      <c r="H95" s="30">
        <f t="shared" si="3"/>
        <v>0</v>
      </c>
      <c r="I95" s="30">
        <f t="shared" si="8"/>
        <v>0</v>
      </c>
      <c r="J95" s="30">
        <f t="shared" si="8"/>
        <v>0</v>
      </c>
      <c r="K95" s="30">
        <f t="shared" si="8"/>
        <v>0</v>
      </c>
      <c r="L95" s="30">
        <f t="shared" si="8"/>
        <v>0</v>
      </c>
      <c r="M95" s="30">
        <f t="shared" si="8"/>
        <v>0</v>
      </c>
      <c r="N95" s="30">
        <f t="shared" si="8"/>
        <v>0</v>
      </c>
      <c r="O95" s="30">
        <f t="shared" si="8"/>
        <v>37.4</v>
      </c>
      <c r="P95" s="30">
        <f t="shared" si="8"/>
        <v>28.45</v>
      </c>
      <c r="Q95" s="30">
        <f t="shared" si="8"/>
        <v>0</v>
      </c>
      <c r="R95" s="30">
        <f t="shared" si="8"/>
        <v>-20.666666670000001</v>
      </c>
      <c r="S95" s="30">
        <f t="shared" si="8"/>
        <v>-31</v>
      </c>
      <c r="T95" s="30">
        <f t="shared" si="8"/>
        <v>-31</v>
      </c>
      <c r="U95" s="30">
        <f t="shared" si="8"/>
        <v>-31</v>
      </c>
      <c r="V95" s="30">
        <f t="shared" si="8"/>
        <v>-50</v>
      </c>
      <c r="W95" s="30">
        <f t="shared" si="8"/>
        <v>-21</v>
      </c>
      <c r="X95" s="30">
        <f t="shared" si="8"/>
        <v>-12.1</v>
      </c>
      <c r="Y95" s="30">
        <f t="shared" si="8"/>
        <v>0</v>
      </c>
      <c r="Z95" s="30">
        <f t="shared" si="8"/>
        <v>0</v>
      </c>
      <c r="AA95" s="30">
        <f t="shared" si="8"/>
        <v>0</v>
      </c>
      <c r="AB95" s="30">
        <f t="shared" si="8"/>
        <v>0</v>
      </c>
      <c r="AC95" s="31">
        <f t="shared" si="8"/>
        <v>0</v>
      </c>
    </row>
    <row r="96" spans="1:29" ht="15.75" x14ac:dyDescent="0.25">
      <c r="A96" s="23"/>
      <c r="B96" s="32">
        <v>45588</v>
      </c>
      <c r="C96" s="35">
        <f t="shared" si="4"/>
        <v>15.4</v>
      </c>
      <c r="D96" s="36">
        <f t="shared" si="5"/>
        <v>-248.65000000999999</v>
      </c>
      <c r="E96" s="48">
        <f t="shared" si="8"/>
        <v>0</v>
      </c>
      <c r="F96" s="30">
        <f t="shared" si="8"/>
        <v>0</v>
      </c>
      <c r="G96" s="30">
        <f t="shared" si="8"/>
        <v>0</v>
      </c>
      <c r="H96" s="30">
        <f t="shared" si="3"/>
        <v>0</v>
      </c>
      <c r="I96" s="30">
        <f t="shared" si="8"/>
        <v>0</v>
      </c>
      <c r="J96" s="30">
        <f t="shared" si="8"/>
        <v>0</v>
      </c>
      <c r="K96" s="30">
        <f t="shared" si="8"/>
        <v>0</v>
      </c>
      <c r="L96" s="30">
        <f t="shared" si="8"/>
        <v>0</v>
      </c>
      <c r="M96" s="30">
        <f t="shared" si="8"/>
        <v>0</v>
      </c>
      <c r="N96" s="30">
        <f t="shared" si="8"/>
        <v>-4.4000000000000004</v>
      </c>
      <c r="O96" s="30">
        <f t="shared" si="8"/>
        <v>-30</v>
      </c>
      <c r="P96" s="30">
        <f t="shared" si="8"/>
        <v>-10.5</v>
      </c>
      <c r="Q96" s="30">
        <f t="shared" si="8"/>
        <v>-8.2666666699999993</v>
      </c>
      <c r="R96" s="30">
        <f t="shared" si="8"/>
        <v>-31</v>
      </c>
      <c r="S96" s="30">
        <f t="shared" si="8"/>
        <v>-31</v>
      </c>
      <c r="T96" s="30">
        <f t="shared" si="8"/>
        <v>-27.9</v>
      </c>
      <c r="U96" s="30">
        <f t="shared" ref="U96:AC96" si="9">U26+U61</f>
        <v>-14.46666667</v>
      </c>
      <c r="V96" s="30">
        <f t="shared" si="9"/>
        <v>-15</v>
      </c>
      <c r="W96" s="30">
        <f t="shared" si="9"/>
        <v>-19.116666670000001</v>
      </c>
      <c r="X96" s="30">
        <f t="shared" si="9"/>
        <v>0</v>
      </c>
      <c r="Y96" s="30">
        <f t="shared" si="9"/>
        <v>0</v>
      </c>
      <c r="Z96" s="30">
        <f t="shared" si="9"/>
        <v>0</v>
      </c>
      <c r="AA96" s="30">
        <f t="shared" si="9"/>
        <v>-27</v>
      </c>
      <c r="AB96" s="30">
        <f t="shared" si="9"/>
        <v>-30</v>
      </c>
      <c r="AC96" s="31">
        <f t="shared" si="9"/>
        <v>15.4</v>
      </c>
    </row>
    <row r="97" spans="1:29" ht="15.75" x14ac:dyDescent="0.25">
      <c r="A97" s="23"/>
      <c r="B97" s="32">
        <v>45589</v>
      </c>
      <c r="C97" s="35">
        <f t="shared" si="4"/>
        <v>118.51666666000001</v>
      </c>
      <c r="D97" s="36">
        <f t="shared" si="5"/>
        <v>-222.76666667000001</v>
      </c>
      <c r="E97" s="48">
        <f t="shared" ref="E97:AC104" si="10">E27+E62</f>
        <v>19.833333329999999</v>
      </c>
      <c r="F97" s="30">
        <f t="shared" si="10"/>
        <v>29.666666670000001</v>
      </c>
      <c r="G97" s="30">
        <f t="shared" si="10"/>
        <v>25.083333329999999</v>
      </c>
      <c r="H97" s="30">
        <f t="shared" ref="H97" si="11">H27+H62</f>
        <v>0</v>
      </c>
      <c r="I97" s="30">
        <f t="shared" si="10"/>
        <v>0</v>
      </c>
      <c r="J97" s="30">
        <f t="shared" si="10"/>
        <v>0</v>
      </c>
      <c r="K97" s="30">
        <f t="shared" si="10"/>
        <v>0</v>
      </c>
      <c r="L97" s="30">
        <f t="shared" si="10"/>
        <v>0</v>
      </c>
      <c r="M97" s="30">
        <f t="shared" si="10"/>
        <v>0</v>
      </c>
      <c r="N97" s="30">
        <f t="shared" si="10"/>
        <v>0</v>
      </c>
      <c r="O97" s="30">
        <f t="shared" si="10"/>
        <v>-35</v>
      </c>
      <c r="P97" s="30">
        <f t="shared" si="10"/>
        <v>-60</v>
      </c>
      <c r="Q97" s="30">
        <f t="shared" si="10"/>
        <v>-21</v>
      </c>
      <c r="R97" s="30">
        <f t="shared" si="10"/>
        <v>-21</v>
      </c>
      <c r="S97" s="30">
        <f t="shared" si="10"/>
        <v>-31</v>
      </c>
      <c r="T97" s="30">
        <f t="shared" si="10"/>
        <v>-31</v>
      </c>
      <c r="U97" s="30">
        <f t="shared" si="10"/>
        <v>-23.766666669999999</v>
      </c>
      <c r="V97" s="30">
        <f t="shared" si="10"/>
        <v>0</v>
      </c>
      <c r="W97" s="30">
        <f t="shared" si="10"/>
        <v>14.983333330000001</v>
      </c>
      <c r="X97" s="30">
        <f t="shared" si="10"/>
        <v>2</v>
      </c>
      <c r="Y97" s="30">
        <f t="shared" si="10"/>
        <v>0</v>
      </c>
      <c r="Z97" s="30">
        <f t="shared" si="10"/>
        <v>0</v>
      </c>
      <c r="AA97" s="30">
        <f t="shared" si="10"/>
        <v>0</v>
      </c>
      <c r="AB97" s="30">
        <f t="shared" si="10"/>
        <v>26.95</v>
      </c>
      <c r="AC97" s="31">
        <f t="shared" si="10"/>
        <v>0</v>
      </c>
    </row>
    <row r="98" spans="1:29" ht="15.75" x14ac:dyDescent="0.25">
      <c r="A98" s="23"/>
      <c r="B98" s="32">
        <v>45590</v>
      </c>
      <c r="C98" s="35">
        <f t="shared" si="4"/>
        <v>45.4</v>
      </c>
      <c r="D98" s="36">
        <f t="shared" si="5"/>
        <v>-175.38333334000001</v>
      </c>
      <c r="E98" s="48">
        <f t="shared" si="10"/>
        <v>37.166666669999998</v>
      </c>
      <c r="F98" s="30">
        <f t="shared" si="10"/>
        <v>8.2333333300000007</v>
      </c>
      <c r="G98" s="30">
        <f t="shared" si="10"/>
        <v>0</v>
      </c>
      <c r="H98" s="30">
        <f t="shared" ref="H98" si="12">H28+H63</f>
        <v>0</v>
      </c>
      <c r="I98" s="30">
        <f t="shared" si="10"/>
        <v>0</v>
      </c>
      <c r="J98" s="30">
        <f t="shared" si="10"/>
        <v>0</v>
      </c>
      <c r="K98" s="30">
        <f t="shared" si="10"/>
        <v>-13.266666669999999</v>
      </c>
      <c r="L98" s="30">
        <f t="shared" si="10"/>
        <v>0</v>
      </c>
      <c r="M98" s="30">
        <f t="shared" si="10"/>
        <v>0</v>
      </c>
      <c r="N98" s="30">
        <f t="shared" si="10"/>
        <v>0</v>
      </c>
      <c r="O98" s="30">
        <f t="shared" si="10"/>
        <v>-20</v>
      </c>
      <c r="P98" s="30">
        <f t="shared" si="10"/>
        <v>-62</v>
      </c>
      <c r="Q98" s="30">
        <f t="shared" si="10"/>
        <v>-30</v>
      </c>
      <c r="R98" s="30">
        <f t="shared" si="10"/>
        <v>-31</v>
      </c>
      <c r="S98" s="30">
        <f t="shared" si="10"/>
        <v>-19.116666670000001</v>
      </c>
      <c r="T98" s="30">
        <f t="shared" si="10"/>
        <v>0</v>
      </c>
      <c r="U98" s="30">
        <f t="shared" si="10"/>
        <v>0</v>
      </c>
      <c r="V98" s="30">
        <f t="shared" si="10"/>
        <v>0</v>
      </c>
      <c r="W98" s="30">
        <f t="shared" si="10"/>
        <v>0</v>
      </c>
      <c r="X98" s="30">
        <f t="shared" si="10"/>
        <v>0</v>
      </c>
      <c r="Y98" s="30">
        <f t="shared" si="10"/>
        <v>0</v>
      </c>
      <c r="Z98" s="30">
        <f t="shared" si="10"/>
        <v>0</v>
      </c>
      <c r="AA98" s="30">
        <f t="shared" si="10"/>
        <v>0</v>
      </c>
      <c r="AB98" s="30">
        <f t="shared" si="10"/>
        <v>0</v>
      </c>
      <c r="AC98" s="31">
        <f t="shared" si="10"/>
        <v>0</v>
      </c>
    </row>
    <row r="99" spans="1:29" ht="15.75" x14ac:dyDescent="0.25">
      <c r="A99" s="23"/>
      <c r="B99" s="32">
        <v>45591</v>
      </c>
      <c r="C99" s="35">
        <f t="shared" si="4"/>
        <v>168.31666667000002</v>
      </c>
      <c r="D99" s="36">
        <f t="shared" si="5"/>
        <v>0</v>
      </c>
      <c r="E99" s="48">
        <f t="shared" si="10"/>
        <v>0</v>
      </c>
      <c r="F99" s="30">
        <f t="shared" si="10"/>
        <v>0</v>
      </c>
      <c r="G99" s="30">
        <f t="shared" si="10"/>
        <v>0</v>
      </c>
      <c r="H99" s="30">
        <f t="shared" ref="H99" si="13">H29+H64</f>
        <v>0</v>
      </c>
      <c r="I99" s="30">
        <f t="shared" si="10"/>
        <v>0</v>
      </c>
      <c r="J99" s="30">
        <f t="shared" si="10"/>
        <v>0</v>
      </c>
      <c r="K99" s="30">
        <f t="shared" si="10"/>
        <v>0</v>
      </c>
      <c r="L99" s="30">
        <f t="shared" si="10"/>
        <v>0</v>
      </c>
      <c r="M99" s="30">
        <f t="shared" si="10"/>
        <v>13</v>
      </c>
      <c r="N99" s="30">
        <f t="shared" si="10"/>
        <v>0</v>
      </c>
      <c r="O99" s="30">
        <f t="shared" si="10"/>
        <v>0</v>
      </c>
      <c r="P99" s="30">
        <f t="shared" si="10"/>
        <v>0</v>
      </c>
      <c r="Q99" s="30">
        <f t="shared" si="10"/>
        <v>0</v>
      </c>
      <c r="R99" s="30">
        <f t="shared" si="10"/>
        <v>0</v>
      </c>
      <c r="S99" s="30">
        <f t="shared" si="10"/>
        <v>0</v>
      </c>
      <c r="T99" s="30">
        <f t="shared" si="10"/>
        <v>28</v>
      </c>
      <c r="U99" s="30">
        <f t="shared" si="10"/>
        <v>40</v>
      </c>
      <c r="V99" s="30">
        <f t="shared" si="10"/>
        <v>41</v>
      </c>
      <c r="W99" s="30">
        <f t="shared" si="10"/>
        <v>8.0500000000000007</v>
      </c>
      <c r="X99" s="30">
        <f t="shared" si="10"/>
        <v>38.266666669999999</v>
      </c>
      <c r="Y99" s="30">
        <f t="shared" si="10"/>
        <v>0</v>
      </c>
      <c r="Z99" s="30">
        <f t="shared" si="10"/>
        <v>0</v>
      </c>
      <c r="AA99" s="30">
        <f t="shared" si="10"/>
        <v>0</v>
      </c>
      <c r="AB99" s="30">
        <f t="shared" si="10"/>
        <v>0</v>
      </c>
      <c r="AC99" s="31">
        <f t="shared" si="10"/>
        <v>0</v>
      </c>
    </row>
    <row r="100" spans="1:29" ht="15.75" x14ac:dyDescent="0.25">
      <c r="A100" s="23"/>
      <c r="B100" s="32">
        <v>45592</v>
      </c>
      <c r="C100" s="35">
        <f t="shared" si="4"/>
        <v>0</v>
      </c>
      <c r="D100" s="36">
        <f t="shared" si="5"/>
        <v>-281.80000001000002</v>
      </c>
      <c r="E100" s="48">
        <f t="shared" si="10"/>
        <v>0</v>
      </c>
      <c r="F100" s="30">
        <f t="shared" si="10"/>
        <v>0</v>
      </c>
      <c r="G100" s="30">
        <f t="shared" si="10"/>
        <v>0</v>
      </c>
      <c r="H100" s="30">
        <f t="shared" ref="H100" si="14">H30+H65</f>
        <v>0</v>
      </c>
      <c r="I100" s="30">
        <f t="shared" si="10"/>
        <v>0</v>
      </c>
      <c r="J100" s="30">
        <f t="shared" si="10"/>
        <v>0</v>
      </c>
      <c r="K100" s="30">
        <f t="shared" si="10"/>
        <v>0</v>
      </c>
      <c r="L100" s="30">
        <f t="shared" si="10"/>
        <v>0</v>
      </c>
      <c r="M100" s="30">
        <f t="shared" si="10"/>
        <v>-7.4666666700000004</v>
      </c>
      <c r="N100" s="30">
        <f t="shared" si="10"/>
        <v>-32</v>
      </c>
      <c r="O100" s="30">
        <f t="shared" si="10"/>
        <v>-32</v>
      </c>
      <c r="P100" s="30">
        <f t="shared" si="10"/>
        <v>-30</v>
      </c>
      <c r="Q100" s="30">
        <f t="shared" si="10"/>
        <v>-1</v>
      </c>
      <c r="R100" s="30">
        <f t="shared" si="10"/>
        <v>-1</v>
      </c>
      <c r="S100" s="30">
        <f t="shared" si="10"/>
        <v>-20</v>
      </c>
      <c r="T100" s="30">
        <f t="shared" si="10"/>
        <v>-14.66666667</v>
      </c>
      <c r="U100" s="30">
        <f t="shared" si="10"/>
        <v>-10.66666667</v>
      </c>
      <c r="V100" s="30">
        <f t="shared" si="10"/>
        <v>0</v>
      </c>
      <c r="W100" s="30">
        <f t="shared" si="10"/>
        <v>0</v>
      </c>
      <c r="X100" s="30">
        <f t="shared" si="10"/>
        <v>0</v>
      </c>
      <c r="Y100" s="30">
        <f t="shared" si="10"/>
        <v>-13</v>
      </c>
      <c r="Z100" s="30">
        <f t="shared" si="10"/>
        <v>-30</v>
      </c>
      <c r="AA100" s="30">
        <f t="shared" si="10"/>
        <v>-30</v>
      </c>
      <c r="AB100" s="30">
        <f t="shared" si="10"/>
        <v>-30</v>
      </c>
      <c r="AC100" s="31">
        <f t="shared" si="10"/>
        <v>-30</v>
      </c>
    </row>
    <row r="101" spans="1:29" ht="15.75" x14ac:dyDescent="0.25">
      <c r="A101" s="23"/>
      <c r="B101" s="32">
        <v>45593</v>
      </c>
      <c r="C101" s="35">
        <f t="shared" si="4"/>
        <v>183.81666667000002</v>
      </c>
      <c r="D101" s="36">
        <f t="shared" si="5"/>
        <v>-218.01666666</v>
      </c>
      <c r="E101" s="48">
        <f t="shared" si="10"/>
        <v>-36</v>
      </c>
      <c r="F101" s="30">
        <f t="shared" si="10"/>
        <v>-21.6</v>
      </c>
      <c r="G101" s="30">
        <f t="shared" si="10"/>
        <v>0</v>
      </c>
      <c r="H101" s="30">
        <f t="shared" ref="H101" si="15">H31+H66</f>
        <v>0</v>
      </c>
      <c r="I101" s="30">
        <f t="shared" si="10"/>
        <v>0</v>
      </c>
      <c r="J101" s="30">
        <f t="shared" si="10"/>
        <v>0</v>
      </c>
      <c r="K101" s="30">
        <f t="shared" si="10"/>
        <v>4.95</v>
      </c>
      <c r="L101" s="30">
        <f t="shared" si="10"/>
        <v>0</v>
      </c>
      <c r="M101" s="30">
        <f t="shared" si="10"/>
        <v>0</v>
      </c>
      <c r="N101" s="30">
        <f t="shared" si="10"/>
        <v>-23.333333329999999</v>
      </c>
      <c r="O101" s="30">
        <f t="shared" si="10"/>
        <v>-35</v>
      </c>
      <c r="P101" s="30">
        <f t="shared" si="10"/>
        <v>-35</v>
      </c>
      <c r="Q101" s="30">
        <f t="shared" si="10"/>
        <v>-35</v>
      </c>
      <c r="R101" s="30">
        <f t="shared" si="10"/>
        <v>-32.083333330000002</v>
      </c>
      <c r="S101" s="30">
        <f t="shared" si="10"/>
        <v>5.8666666699999999</v>
      </c>
      <c r="T101" s="30">
        <f t="shared" si="10"/>
        <v>0</v>
      </c>
      <c r="U101" s="30">
        <f t="shared" si="10"/>
        <v>55</v>
      </c>
      <c r="V101" s="30">
        <f t="shared" si="10"/>
        <v>81</v>
      </c>
      <c r="W101" s="30">
        <f t="shared" si="10"/>
        <v>37</v>
      </c>
      <c r="X101" s="30">
        <f t="shared" si="10"/>
        <v>0</v>
      </c>
      <c r="Y101" s="30">
        <f t="shared" si="10"/>
        <v>0</v>
      </c>
      <c r="Z101" s="30">
        <f t="shared" si="10"/>
        <v>0</v>
      </c>
      <c r="AA101" s="30">
        <f t="shared" si="10"/>
        <v>0</v>
      </c>
      <c r="AB101" s="30">
        <f t="shared" si="10"/>
        <v>0</v>
      </c>
      <c r="AC101" s="31">
        <f t="shared" si="10"/>
        <v>0</v>
      </c>
    </row>
    <row r="102" spans="1:29" ht="15.75" x14ac:dyDescent="0.25">
      <c r="A102" s="23"/>
      <c r="B102" s="32">
        <v>45594</v>
      </c>
      <c r="C102" s="35">
        <f t="shared" si="4"/>
        <v>184.16666666999998</v>
      </c>
      <c r="D102" s="36">
        <f t="shared" si="5"/>
        <v>-408.05000001000008</v>
      </c>
      <c r="E102" s="48">
        <f t="shared" si="10"/>
        <v>0</v>
      </c>
      <c r="F102" s="30">
        <f t="shared" si="10"/>
        <v>-13.21666667</v>
      </c>
      <c r="G102" s="30">
        <f t="shared" si="10"/>
        <v>-36</v>
      </c>
      <c r="H102" s="30">
        <f t="shared" ref="H102" si="16">H32+H67</f>
        <v>0</v>
      </c>
      <c r="I102" s="30">
        <f t="shared" si="10"/>
        <v>-20.416666670000001</v>
      </c>
      <c r="J102" s="30">
        <f t="shared" si="10"/>
        <v>0</v>
      </c>
      <c r="K102" s="30">
        <f t="shared" si="10"/>
        <v>0</v>
      </c>
      <c r="L102" s="30">
        <f t="shared" si="10"/>
        <v>0</v>
      </c>
      <c r="M102" s="30">
        <f t="shared" si="10"/>
        <v>-5.25</v>
      </c>
      <c r="N102" s="30">
        <f t="shared" si="10"/>
        <v>-55</v>
      </c>
      <c r="O102" s="30">
        <f t="shared" si="10"/>
        <v>-55</v>
      </c>
      <c r="P102" s="30">
        <f t="shared" si="10"/>
        <v>-65</v>
      </c>
      <c r="Q102" s="30">
        <f t="shared" si="10"/>
        <v>-8.1666666699999997</v>
      </c>
      <c r="R102" s="30">
        <f t="shared" si="10"/>
        <v>53.166666669999998</v>
      </c>
      <c r="S102" s="30">
        <f t="shared" si="10"/>
        <v>-35.6</v>
      </c>
      <c r="T102" s="30">
        <f t="shared" si="10"/>
        <v>33</v>
      </c>
      <c r="U102" s="30">
        <f t="shared" si="10"/>
        <v>49</v>
      </c>
      <c r="V102" s="30">
        <f t="shared" si="10"/>
        <v>49</v>
      </c>
      <c r="W102" s="30">
        <f t="shared" si="10"/>
        <v>0</v>
      </c>
      <c r="X102" s="30">
        <f t="shared" si="10"/>
        <v>0</v>
      </c>
      <c r="Y102" s="30">
        <f t="shared" si="10"/>
        <v>0</v>
      </c>
      <c r="Z102" s="30">
        <f t="shared" si="10"/>
        <v>0</v>
      </c>
      <c r="AA102" s="30">
        <f t="shared" si="10"/>
        <v>-28</v>
      </c>
      <c r="AB102" s="30">
        <f t="shared" si="10"/>
        <v>-50.6</v>
      </c>
      <c r="AC102" s="31">
        <f t="shared" si="10"/>
        <v>-35.799999999999997</v>
      </c>
    </row>
    <row r="103" spans="1:29" ht="15.75" x14ac:dyDescent="0.25">
      <c r="A103" s="23"/>
      <c r="B103" s="32">
        <v>45595</v>
      </c>
      <c r="C103" s="35">
        <f t="shared" si="4"/>
        <v>146.03333333</v>
      </c>
      <c r="D103" s="36">
        <f t="shared" si="5"/>
        <v>-88.35</v>
      </c>
      <c r="E103" s="48">
        <f t="shared" si="10"/>
        <v>-21.18333333</v>
      </c>
      <c r="F103" s="30">
        <f t="shared" si="10"/>
        <v>0</v>
      </c>
      <c r="G103" s="30">
        <f t="shared" si="10"/>
        <v>0</v>
      </c>
      <c r="H103" s="30">
        <f t="shared" ref="H103" si="17">H33+H68</f>
        <v>0</v>
      </c>
      <c r="I103" s="30">
        <f t="shared" si="10"/>
        <v>0</v>
      </c>
      <c r="J103" s="30">
        <f t="shared" si="10"/>
        <v>0</v>
      </c>
      <c r="K103" s="30">
        <f t="shared" si="10"/>
        <v>0</v>
      </c>
      <c r="L103" s="30">
        <f t="shared" si="10"/>
        <v>0</v>
      </c>
      <c r="M103" s="30">
        <f t="shared" si="10"/>
        <v>0</v>
      </c>
      <c r="N103" s="30">
        <f t="shared" si="10"/>
        <v>0.83333332999999998</v>
      </c>
      <c r="O103" s="30">
        <f t="shared" si="10"/>
        <v>27.866666670000001</v>
      </c>
      <c r="P103" s="30">
        <f t="shared" si="10"/>
        <v>31</v>
      </c>
      <c r="Q103" s="30">
        <f t="shared" si="10"/>
        <v>0</v>
      </c>
      <c r="R103" s="30">
        <f t="shared" si="10"/>
        <v>0</v>
      </c>
      <c r="S103" s="30">
        <f t="shared" si="10"/>
        <v>0</v>
      </c>
      <c r="T103" s="30">
        <f t="shared" si="10"/>
        <v>25.43333333</v>
      </c>
      <c r="U103" s="30">
        <f t="shared" si="10"/>
        <v>10.5</v>
      </c>
      <c r="V103" s="30">
        <f t="shared" si="10"/>
        <v>21</v>
      </c>
      <c r="W103" s="30">
        <f t="shared" si="10"/>
        <v>21</v>
      </c>
      <c r="X103" s="30">
        <f t="shared" si="10"/>
        <v>8.4</v>
      </c>
      <c r="Y103" s="30">
        <f t="shared" si="10"/>
        <v>0</v>
      </c>
      <c r="Z103" s="30">
        <f t="shared" si="10"/>
        <v>-2.6666666700000001</v>
      </c>
      <c r="AA103" s="30">
        <f t="shared" si="10"/>
        <v>-30</v>
      </c>
      <c r="AB103" s="30">
        <f t="shared" si="10"/>
        <v>-19</v>
      </c>
      <c r="AC103" s="31">
        <f t="shared" si="10"/>
        <v>-15.5</v>
      </c>
    </row>
    <row r="104" spans="1:29" ht="15.75" x14ac:dyDescent="0.25">
      <c r="A104" s="23"/>
      <c r="B104" s="50">
        <v>45596</v>
      </c>
      <c r="C104" s="51">
        <f t="shared" si="4"/>
        <v>96.100000000000009</v>
      </c>
      <c r="D104" s="52">
        <f t="shared" si="5"/>
        <v>-42.883333329999999</v>
      </c>
      <c r="E104" s="53">
        <f t="shared" si="10"/>
        <v>0</v>
      </c>
      <c r="F104" s="54">
        <f t="shared" si="10"/>
        <v>0.68333332999999996</v>
      </c>
      <c r="G104" s="54">
        <f t="shared" si="10"/>
        <v>1</v>
      </c>
      <c r="H104" s="54">
        <f t="shared" ref="H104" si="18">H34+H69</f>
        <v>0</v>
      </c>
      <c r="I104" s="54">
        <f t="shared" si="10"/>
        <v>1</v>
      </c>
      <c r="J104" s="54">
        <f t="shared" si="10"/>
        <v>1</v>
      </c>
      <c r="K104" s="54">
        <f t="shared" si="10"/>
        <v>0</v>
      </c>
      <c r="L104" s="54">
        <f t="shared" si="10"/>
        <v>0</v>
      </c>
      <c r="M104" s="54">
        <f t="shared" si="10"/>
        <v>0</v>
      </c>
      <c r="N104" s="54">
        <f t="shared" si="10"/>
        <v>0</v>
      </c>
      <c r="O104" s="54">
        <f t="shared" si="10"/>
        <v>-11.883333329999999</v>
      </c>
      <c r="P104" s="54">
        <f t="shared" si="10"/>
        <v>-31</v>
      </c>
      <c r="Q104" s="54">
        <f t="shared" si="10"/>
        <v>0</v>
      </c>
      <c r="R104" s="54">
        <f t="shared" si="10"/>
        <v>0</v>
      </c>
      <c r="S104" s="54">
        <f t="shared" si="10"/>
        <v>30.616666670000001</v>
      </c>
      <c r="T104" s="54">
        <f t="shared" si="10"/>
        <v>18.7</v>
      </c>
      <c r="U104" s="54">
        <f t="shared" si="10"/>
        <v>0</v>
      </c>
      <c r="V104" s="54">
        <f t="shared" si="10"/>
        <v>0</v>
      </c>
      <c r="W104" s="54">
        <f t="shared" si="10"/>
        <v>10.81666667</v>
      </c>
      <c r="X104" s="54">
        <f t="shared" si="10"/>
        <v>18.2</v>
      </c>
      <c r="Y104" s="54">
        <f t="shared" si="10"/>
        <v>0</v>
      </c>
      <c r="Z104" s="54">
        <f t="shared" si="10"/>
        <v>0</v>
      </c>
      <c r="AA104" s="54">
        <f t="shared" si="10"/>
        <v>14.08333333</v>
      </c>
      <c r="AB104" s="54">
        <f t="shared" si="10"/>
        <v>0</v>
      </c>
      <c r="AC104" s="55">
        <f t="shared" si="10"/>
        <v>0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tabSelected="1" topLeftCell="A15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3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19.5" thickBot="1" x14ac:dyDescent="0.3">
      <c r="A2" s="23"/>
      <c r="B2" s="80" t="s">
        <v>0</v>
      </c>
      <c r="C2" s="74" t="s">
        <v>37</v>
      </c>
      <c r="D2" s="75"/>
      <c r="E2" s="78" t="s">
        <v>44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23"/>
    </row>
    <row r="3" spans="1:30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  <c r="AD3" s="23"/>
    </row>
    <row r="4" spans="1:30" ht="15.75" x14ac:dyDescent="0.25">
      <c r="A4" s="23"/>
      <c r="B4" s="56">
        <v>45566</v>
      </c>
      <c r="C4" s="70">
        <f>SUM(E4:AC4)</f>
        <v>745.95500000000004</v>
      </c>
      <c r="D4" s="71"/>
      <c r="E4" s="37">
        <v>-27.081</v>
      </c>
      <c r="F4" s="45">
        <v>5.5270000000000001</v>
      </c>
      <c r="G4" s="45">
        <v>2.68</v>
      </c>
      <c r="H4" s="45"/>
      <c r="I4" s="45">
        <v>-9.2149999999999999</v>
      </c>
      <c r="J4" s="45">
        <v>-13.563000000000001</v>
      </c>
      <c r="K4" s="45">
        <v>-5.5330000000000004</v>
      </c>
      <c r="L4" s="45">
        <v>-20.484999999999999</v>
      </c>
      <c r="M4" s="45">
        <v>11.003</v>
      </c>
      <c r="N4" s="45">
        <v>43.896000000000001</v>
      </c>
      <c r="O4" s="45">
        <v>94.932000000000002</v>
      </c>
      <c r="P4" s="45">
        <v>90.623999999999995</v>
      </c>
      <c r="Q4" s="45">
        <v>104.179</v>
      </c>
      <c r="R4" s="45">
        <v>110.20399999999999</v>
      </c>
      <c r="S4" s="46">
        <v>116.699</v>
      </c>
      <c r="T4" s="47">
        <v>110.093</v>
      </c>
      <c r="U4" s="30">
        <v>92.956000000000003</v>
      </c>
      <c r="V4" s="30">
        <v>79.903999999999996</v>
      </c>
      <c r="W4" s="30">
        <v>-13.791</v>
      </c>
      <c r="X4" s="30">
        <v>-5.1749999999999998</v>
      </c>
      <c r="Y4" s="30">
        <v>-1.5449999999999999</v>
      </c>
      <c r="Z4" s="30">
        <v>-3.5470000000000002</v>
      </c>
      <c r="AA4" s="30">
        <v>-4.8659999999999997</v>
      </c>
      <c r="AB4" s="30">
        <v>-4.6879999999999997</v>
      </c>
      <c r="AC4" s="31">
        <v>-7.2530000000000001</v>
      </c>
      <c r="AD4" s="23"/>
    </row>
    <row r="5" spans="1:30" ht="15.75" x14ac:dyDescent="0.25">
      <c r="A5" s="23"/>
      <c r="B5" s="57">
        <v>45567</v>
      </c>
      <c r="C5" s="70">
        <f t="shared" ref="C5:C34" si="0">SUM(E5:AC5)</f>
        <v>-0.15100000000000868</v>
      </c>
      <c r="D5" s="71"/>
      <c r="E5" s="48">
        <v>2.347</v>
      </c>
      <c r="F5" s="30">
        <v>3.319</v>
      </c>
      <c r="G5" s="30">
        <v>-3.3319999999999999</v>
      </c>
      <c r="H5" s="30"/>
      <c r="I5" s="30">
        <v>-3.1320000000000001</v>
      </c>
      <c r="J5" s="30">
        <v>-7.6449999999999996</v>
      </c>
      <c r="K5" s="30">
        <v>-4.1459999999999999</v>
      </c>
      <c r="L5" s="30">
        <v>-5.58</v>
      </c>
      <c r="M5" s="30">
        <v>13.821</v>
      </c>
      <c r="N5" s="30">
        <v>47.171999999999997</v>
      </c>
      <c r="O5" s="30">
        <v>27.45</v>
      </c>
      <c r="P5" s="30">
        <v>-0.27100000000000002</v>
      </c>
      <c r="Q5" s="30">
        <v>-2.956</v>
      </c>
      <c r="R5" s="30">
        <v>-2.31</v>
      </c>
      <c r="S5" s="30">
        <v>-16.452999999999999</v>
      </c>
      <c r="T5" s="30">
        <v>-17.341999999999999</v>
      </c>
      <c r="U5" s="30">
        <v>-2.6280000000000001</v>
      </c>
      <c r="V5" s="30">
        <v>3.3220000000000001</v>
      </c>
      <c r="W5" s="30">
        <v>-21.475000000000001</v>
      </c>
      <c r="X5" s="30">
        <v>0.218</v>
      </c>
      <c r="Y5" s="30">
        <v>1.98</v>
      </c>
      <c r="Z5" s="30">
        <v>0.20599999999999999</v>
      </c>
      <c r="AA5" s="30">
        <v>-0.81799999999999995</v>
      </c>
      <c r="AB5" s="30">
        <v>-1.7350000000000001</v>
      </c>
      <c r="AC5" s="31">
        <v>-10.163</v>
      </c>
      <c r="AD5" s="23"/>
    </row>
    <row r="6" spans="1:30" ht="15.75" x14ac:dyDescent="0.25">
      <c r="A6" s="23"/>
      <c r="B6" s="57">
        <v>45568</v>
      </c>
      <c r="C6" s="70">
        <f t="shared" si="0"/>
        <v>-531.99000000000012</v>
      </c>
      <c r="D6" s="71"/>
      <c r="E6" s="48">
        <v>0.34</v>
      </c>
      <c r="F6" s="30">
        <v>-0.20100000000000001</v>
      </c>
      <c r="G6" s="30">
        <v>7.5970000000000004</v>
      </c>
      <c r="H6" s="30"/>
      <c r="I6" s="30">
        <v>3.843</v>
      </c>
      <c r="J6" s="30">
        <v>1.2549999999999999</v>
      </c>
      <c r="K6" s="30">
        <v>6.202</v>
      </c>
      <c r="L6" s="30">
        <v>-0.77400000000000002</v>
      </c>
      <c r="M6" s="30">
        <v>0.57899999999999996</v>
      </c>
      <c r="N6" s="30">
        <v>1.395</v>
      </c>
      <c r="O6" s="30">
        <v>14.959</v>
      </c>
      <c r="P6" s="30">
        <v>-115.979</v>
      </c>
      <c r="Q6" s="30">
        <v>-9.7029999999999994</v>
      </c>
      <c r="R6" s="30">
        <v>-23.356999999999999</v>
      </c>
      <c r="S6" s="30">
        <v>-96.159000000000006</v>
      </c>
      <c r="T6" s="30">
        <v>-130.91999999999999</v>
      </c>
      <c r="U6" s="30">
        <v>-141.44</v>
      </c>
      <c r="V6" s="30">
        <v>-58.640999999999998</v>
      </c>
      <c r="W6" s="30">
        <v>1.1970000000000001</v>
      </c>
      <c r="X6" s="30">
        <v>1.784</v>
      </c>
      <c r="Y6" s="30">
        <v>2.6030000000000002</v>
      </c>
      <c r="Z6" s="30">
        <v>8.8450000000000006</v>
      </c>
      <c r="AA6" s="30">
        <v>0.79</v>
      </c>
      <c r="AB6" s="30">
        <v>-3.5419999999999998</v>
      </c>
      <c r="AC6" s="31">
        <v>-2.6629999999999998</v>
      </c>
      <c r="AD6" s="23"/>
    </row>
    <row r="7" spans="1:30" ht="15.75" x14ac:dyDescent="0.25">
      <c r="A7" s="23"/>
      <c r="B7" s="57">
        <v>45569</v>
      </c>
      <c r="C7" s="70">
        <f t="shared" si="0"/>
        <v>-329.58300000000003</v>
      </c>
      <c r="D7" s="71"/>
      <c r="E7" s="48">
        <v>1.792</v>
      </c>
      <c r="F7" s="30">
        <v>-2.78</v>
      </c>
      <c r="G7" s="30">
        <v>0.72</v>
      </c>
      <c r="H7" s="30"/>
      <c r="I7" s="30">
        <v>-1.4730000000000001</v>
      </c>
      <c r="J7" s="30">
        <v>-1.1160000000000001</v>
      </c>
      <c r="K7" s="30">
        <v>6.4870000000000001</v>
      </c>
      <c r="L7" s="30">
        <v>0.98399999999999999</v>
      </c>
      <c r="M7" s="30">
        <v>18.402999999999999</v>
      </c>
      <c r="N7" s="30">
        <v>-16.966000000000001</v>
      </c>
      <c r="O7" s="30">
        <v>28.047999999999998</v>
      </c>
      <c r="P7" s="30">
        <v>16.108000000000001</v>
      </c>
      <c r="Q7" s="30">
        <v>-30.216000000000001</v>
      </c>
      <c r="R7" s="30">
        <v>-43.392000000000003</v>
      </c>
      <c r="S7" s="30">
        <v>-41.374000000000002</v>
      </c>
      <c r="T7" s="30">
        <v>-133.03700000000001</v>
      </c>
      <c r="U7" s="30">
        <v>-138.167</v>
      </c>
      <c r="V7" s="30">
        <v>-85.744</v>
      </c>
      <c r="W7" s="30">
        <v>-15.051</v>
      </c>
      <c r="X7" s="30">
        <v>-2.0499999999999998</v>
      </c>
      <c r="Y7" s="30">
        <v>-2.57</v>
      </c>
      <c r="Z7" s="30">
        <v>-2.2509999999999999</v>
      </c>
      <c r="AA7" s="30">
        <v>-3.2570000000000001</v>
      </c>
      <c r="AB7" s="30">
        <v>42.820999999999998</v>
      </c>
      <c r="AC7" s="31">
        <v>74.498000000000005</v>
      </c>
      <c r="AD7" s="23"/>
    </row>
    <row r="8" spans="1:30" ht="15.75" x14ac:dyDescent="0.25">
      <c r="A8" s="23"/>
      <c r="B8" s="57">
        <v>45570</v>
      </c>
      <c r="C8" s="70">
        <f t="shared" si="0"/>
        <v>62.90100000000001</v>
      </c>
      <c r="D8" s="71"/>
      <c r="E8" s="48">
        <v>4.5309999999999997</v>
      </c>
      <c r="F8" s="30">
        <v>3.855</v>
      </c>
      <c r="G8" s="30">
        <v>-1.4390000000000001</v>
      </c>
      <c r="H8" s="30"/>
      <c r="I8" s="30">
        <v>-1.2589999999999999</v>
      </c>
      <c r="J8" s="49">
        <v>5.8090000000000002</v>
      </c>
      <c r="K8" s="30">
        <v>2.544</v>
      </c>
      <c r="L8" s="30">
        <v>-0.216</v>
      </c>
      <c r="M8" s="30">
        <v>-5.8650000000000002</v>
      </c>
      <c r="N8" s="30">
        <v>-31.532</v>
      </c>
      <c r="O8" s="30">
        <v>-14.166</v>
      </c>
      <c r="P8" s="30">
        <v>2.04</v>
      </c>
      <c r="Q8" s="30">
        <v>10.196</v>
      </c>
      <c r="R8" s="30">
        <v>-24.506</v>
      </c>
      <c r="S8" s="30">
        <v>12.275</v>
      </c>
      <c r="T8" s="30">
        <v>10.445</v>
      </c>
      <c r="U8" s="30">
        <v>-0.22</v>
      </c>
      <c r="V8" s="30">
        <v>53.904000000000003</v>
      </c>
      <c r="W8" s="30">
        <v>2.3849999999999998</v>
      </c>
      <c r="X8" s="30">
        <v>17.728000000000002</v>
      </c>
      <c r="Y8" s="30">
        <v>20.686</v>
      </c>
      <c r="Z8" s="30">
        <v>-0.65100000000000002</v>
      </c>
      <c r="AA8" s="30">
        <v>-0.89500000000000002</v>
      </c>
      <c r="AB8" s="30">
        <v>-0.71</v>
      </c>
      <c r="AC8" s="31">
        <v>-2.0379999999999998</v>
      </c>
      <c r="AD8" s="23"/>
    </row>
    <row r="9" spans="1:30" ht="15.75" x14ac:dyDescent="0.25">
      <c r="A9" s="23"/>
      <c r="B9" s="57">
        <v>45571</v>
      </c>
      <c r="C9" s="70">
        <f t="shared" si="0"/>
        <v>263.45700000000005</v>
      </c>
      <c r="D9" s="71"/>
      <c r="E9" s="48">
        <v>-8.1159999999999997</v>
      </c>
      <c r="F9" s="30">
        <v>-10.606</v>
      </c>
      <c r="G9" s="30">
        <v>20.693999999999999</v>
      </c>
      <c r="H9" s="30"/>
      <c r="I9" s="30">
        <v>23.779</v>
      </c>
      <c r="J9" s="30">
        <v>19.905000000000001</v>
      </c>
      <c r="K9" s="30">
        <v>14.555</v>
      </c>
      <c r="L9" s="30">
        <v>12.478999999999999</v>
      </c>
      <c r="M9" s="30">
        <v>26.49</v>
      </c>
      <c r="N9" s="30">
        <v>36.982999999999997</v>
      </c>
      <c r="O9" s="30">
        <v>55.116</v>
      </c>
      <c r="P9" s="30">
        <v>62.779000000000003</v>
      </c>
      <c r="Q9" s="30">
        <v>41.482999999999997</v>
      </c>
      <c r="R9" s="30">
        <v>46.701999999999998</v>
      </c>
      <c r="S9" s="30">
        <v>17.667999999999999</v>
      </c>
      <c r="T9" s="30">
        <v>-68.694999999999993</v>
      </c>
      <c r="U9" s="30">
        <v>-21.565999999999999</v>
      </c>
      <c r="V9" s="30">
        <v>1.2070000000000001</v>
      </c>
      <c r="W9" s="30">
        <v>-4.1900000000000004</v>
      </c>
      <c r="X9" s="30">
        <v>-2.4740000000000002</v>
      </c>
      <c r="Y9" s="30">
        <v>10.034000000000001</v>
      </c>
      <c r="Z9" s="30">
        <v>-0.86799999999999999</v>
      </c>
      <c r="AA9" s="30">
        <v>-6.3</v>
      </c>
      <c r="AB9" s="30">
        <v>-3.1930000000000001</v>
      </c>
      <c r="AC9" s="31">
        <v>-0.40899999999999997</v>
      </c>
      <c r="AD9" s="23"/>
    </row>
    <row r="10" spans="1:30" ht="15.75" x14ac:dyDescent="0.25">
      <c r="A10" s="23"/>
      <c r="B10" s="57">
        <v>45572</v>
      </c>
      <c r="C10" s="70">
        <f t="shared" si="0"/>
        <v>233.75399999999996</v>
      </c>
      <c r="D10" s="71"/>
      <c r="E10" s="48">
        <v>1.73</v>
      </c>
      <c r="F10" s="30">
        <v>11.179</v>
      </c>
      <c r="G10" s="30">
        <v>24.344000000000001</v>
      </c>
      <c r="H10" s="30"/>
      <c r="I10" s="30">
        <v>14.519</v>
      </c>
      <c r="J10" s="30">
        <v>15.29</v>
      </c>
      <c r="K10" s="30">
        <v>6.1459999999999999</v>
      </c>
      <c r="L10" s="30">
        <v>-2.4169999999999998</v>
      </c>
      <c r="M10" s="30">
        <v>9.6110000000000007</v>
      </c>
      <c r="N10" s="30">
        <v>2.6120000000000001</v>
      </c>
      <c r="O10" s="30">
        <v>4.4169999999999998</v>
      </c>
      <c r="P10" s="30">
        <v>-5.83</v>
      </c>
      <c r="Q10" s="30">
        <v>3.0939999999999999</v>
      </c>
      <c r="R10" s="30">
        <v>23.506</v>
      </c>
      <c r="S10" s="30">
        <v>38.414000000000001</v>
      </c>
      <c r="T10" s="30">
        <v>36.927</v>
      </c>
      <c r="U10" s="30">
        <v>51.997999999999998</v>
      </c>
      <c r="V10" s="30">
        <v>26.937000000000001</v>
      </c>
      <c r="W10" s="30">
        <v>-17.594999999999999</v>
      </c>
      <c r="X10" s="30">
        <v>-0.61099999999999999</v>
      </c>
      <c r="Y10" s="30">
        <v>1.141</v>
      </c>
      <c r="Z10" s="30">
        <v>-1.84</v>
      </c>
      <c r="AA10" s="30">
        <v>-2.4359999999999999</v>
      </c>
      <c r="AB10" s="30">
        <v>-3.0680000000000001</v>
      </c>
      <c r="AC10" s="31">
        <v>-4.3140000000000001</v>
      </c>
      <c r="AD10" s="23"/>
    </row>
    <row r="11" spans="1:30" ht="15.75" x14ac:dyDescent="0.25">
      <c r="A11" s="23"/>
      <c r="B11" s="57">
        <v>45573</v>
      </c>
      <c r="C11" s="70">
        <f t="shared" si="0"/>
        <v>-68.908999999999992</v>
      </c>
      <c r="D11" s="71"/>
      <c r="E11" s="48">
        <v>-3.1850000000000001</v>
      </c>
      <c r="F11" s="30">
        <v>-9.0540000000000003</v>
      </c>
      <c r="G11" s="30">
        <v>-13.709</v>
      </c>
      <c r="H11" s="30"/>
      <c r="I11" s="30">
        <v>-4.1539999999999999</v>
      </c>
      <c r="J11" s="30">
        <v>-7.0519999999999996</v>
      </c>
      <c r="K11" s="30">
        <v>-13.634</v>
      </c>
      <c r="L11" s="30">
        <v>-13.180999999999999</v>
      </c>
      <c r="M11" s="30">
        <v>-0.40400000000000003</v>
      </c>
      <c r="N11" s="30">
        <v>9.0950000000000006</v>
      </c>
      <c r="O11" s="30">
        <v>34.279000000000003</v>
      </c>
      <c r="P11" s="30">
        <v>31.062000000000001</v>
      </c>
      <c r="Q11" s="30">
        <v>17.974</v>
      </c>
      <c r="R11" s="30">
        <v>5.3940000000000001</v>
      </c>
      <c r="S11" s="30">
        <v>-2.8769999999999998</v>
      </c>
      <c r="T11" s="30">
        <v>0.66800000000000004</v>
      </c>
      <c r="U11" s="30">
        <v>-0.85499999999999998</v>
      </c>
      <c r="V11" s="30">
        <v>-27.923999999999999</v>
      </c>
      <c r="W11" s="30">
        <v>-24.452999999999999</v>
      </c>
      <c r="X11" s="30">
        <v>-13.500999999999999</v>
      </c>
      <c r="Y11" s="30">
        <v>-4.4630000000000001</v>
      </c>
      <c r="Z11" s="30">
        <v>-4.4160000000000004</v>
      </c>
      <c r="AA11" s="30">
        <v>-9.5890000000000004</v>
      </c>
      <c r="AB11" s="30">
        <v>-14.032999999999999</v>
      </c>
      <c r="AC11" s="31">
        <v>-0.89700000000000002</v>
      </c>
      <c r="AD11" s="23"/>
    </row>
    <row r="12" spans="1:30" ht="15.75" x14ac:dyDescent="0.25">
      <c r="A12" s="23"/>
      <c r="B12" s="57">
        <v>45574</v>
      </c>
      <c r="C12" s="70">
        <f t="shared" si="0"/>
        <v>-768.0100000000001</v>
      </c>
      <c r="D12" s="71"/>
      <c r="E12" s="48">
        <v>-26.649000000000001</v>
      </c>
      <c r="F12" s="30">
        <v>9.1980000000000004</v>
      </c>
      <c r="G12" s="30">
        <v>-8.9580000000000002</v>
      </c>
      <c r="H12" s="30"/>
      <c r="I12" s="30">
        <v>-3.7530000000000001</v>
      </c>
      <c r="J12" s="30">
        <v>-4.72</v>
      </c>
      <c r="K12" s="30">
        <v>2.222</v>
      </c>
      <c r="L12" s="30">
        <v>-5.8840000000000003</v>
      </c>
      <c r="M12" s="30">
        <v>-69.281000000000006</v>
      </c>
      <c r="N12" s="30">
        <v>-60.509</v>
      </c>
      <c r="O12" s="30">
        <v>-76.242000000000004</v>
      </c>
      <c r="P12" s="30">
        <v>-11.432</v>
      </c>
      <c r="Q12" s="30">
        <v>30.617000000000001</v>
      </c>
      <c r="R12" s="30">
        <v>-30.588000000000001</v>
      </c>
      <c r="S12" s="30">
        <v>-145.559</v>
      </c>
      <c r="T12" s="30">
        <v>-185.24600000000001</v>
      </c>
      <c r="U12" s="30">
        <v>-57.475000000000001</v>
      </c>
      <c r="V12" s="30">
        <v>17.861000000000001</v>
      </c>
      <c r="W12" s="30">
        <v>-32.47</v>
      </c>
      <c r="X12" s="30">
        <v>-20.338000000000001</v>
      </c>
      <c r="Y12" s="30">
        <v>-29.532</v>
      </c>
      <c r="Z12" s="30">
        <v>-19.504999999999999</v>
      </c>
      <c r="AA12" s="30">
        <v>-1.827</v>
      </c>
      <c r="AB12" s="30">
        <v>-13.879</v>
      </c>
      <c r="AC12" s="31">
        <v>-24.061</v>
      </c>
      <c r="AD12" s="23"/>
    </row>
    <row r="13" spans="1:30" ht="15.75" x14ac:dyDescent="0.25">
      <c r="A13" s="23"/>
      <c r="B13" s="57">
        <v>45575</v>
      </c>
      <c r="C13" s="70">
        <f t="shared" si="0"/>
        <v>-397.62399999999997</v>
      </c>
      <c r="D13" s="71"/>
      <c r="E13" s="48">
        <v>-23.561</v>
      </c>
      <c r="F13" s="30">
        <v>-27.858000000000001</v>
      </c>
      <c r="G13" s="30">
        <v>-17.568999999999999</v>
      </c>
      <c r="H13" s="30"/>
      <c r="I13" s="30">
        <v>-28.134</v>
      </c>
      <c r="J13" s="30">
        <v>-8.2170000000000005</v>
      </c>
      <c r="K13" s="30">
        <v>37.448999999999998</v>
      </c>
      <c r="L13" s="30">
        <v>-34.963000000000001</v>
      </c>
      <c r="M13" s="30">
        <v>-11.334</v>
      </c>
      <c r="N13" s="30">
        <v>-11.004</v>
      </c>
      <c r="O13" s="30">
        <v>-17.638999999999999</v>
      </c>
      <c r="P13" s="30">
        <v>-103.52800000000001</v>
      </c>
      <c r="Q13" s="30">
        <v>11.734999999999999</v>
      </c>
      <c r="R13" s="30">
        <v>15.984</v>
      </c>
      <c r="S13" s="30">
        <v>-39.878999999999998</v>
      </c>
      <c r="T13" s="30">
        <v>-81.718999999999994</v>
      </c>
      <c r="U13" s="30">
        <v>-88.84</v>
      </c>
      <c r="V13" s="30">
        <v>-22.012</v>
      </c>
      <c r="W13" s="30">
        <v>-26.545999999999999</v>
      </c>
      <c r="X13" s="30">
        <v>5.7709999999999999</v>
      </c>
      <c r="Y13" s="30">
        <v>31.396000000000001</v>
      </c>
      <c r="Z13" s="30">
        <v>17.704000000000001</v>
      </c>
      <c r="AA13" s="30">
        <v>7.8849999999999998</v>
      </c>
      <c r="AB13" s="30">
        <v>-0.109</v>
      </c>
      <c r="AC13" s="31">
        <v>17.364000000000001</v>
      </c>
      <c r="AD13" s="23"/>
    </row>
    <row r="14" spans="1:30" ht="15.75" x14ac:dyDescent="0.25">
      <c r="A14" s="23"/>
      <c r="B14" s="57">
        <v>45576</v>
      </c>
      <c r="C14" s="70">
        <f t="shared" si="0"/>
        <v>615.73400000000004</v>
      </c>
      <c r="D14" s="71"/>
      <c r="E14" s="48">
        <v>3.8039999999999998</v>
      </c>
      <c r="F14" s="30">
        <v>-5.952</v>
      </c>
      <c r="G14" s="30">
        <v>17.164999999999999</v>
      </c>
      <c r="H14" s="30"/>
      <c r="I14" s="30">
        <v>-8.7100000000000009</v>
      </c>
      <c r="J14" s="30">
        <v>71.391999999999996</v>
      </c>
      <c r="K14" s="30">
        <v>28.704999999999998</v>
      </c>
      <c r="L14" s="30">
        <v>36.587000000000003</v>
      </c>
      <c r="M14" s="30">
        <v>1.421</v>
      </c>
      <c r="N14" s="30">
        <v>-12.042</v>
      </c>
      <c r="O14" s="30">
        <v>30.928000000000001</v>
      </c>
      <c r="P14" s="30">
        <v>30.401</v>
      </c>
      <c r="Q14" s="30">
        <v>86.343000000000004</v>
      </c>
      <c r="R14" s="30">
        <v>56.402999999999999</v>
      </c>
      <c r="S14" s="30">
        <v>65.075000000000003</v>
      </c>
      <c r="T14" s="30">
        <v>63.186999999999998</v>
      </c>
      <c r="U14" s="30">
        <v>24.562999999999999</v>
      </c>
      <c r="V14" s="30">
        <v>39.695</v>
      </c>
      <c r="W14" s="30">
        <v>28.05</v>
      </c>
      <c r="X14" s="30">
        <v>11.827</v>
      </c>
      <c r="Y14" s="30">
        <v>29.925999999999998</v>
      </c>
      <c r="Z14" s="30">
        <v>18.167999999999999</v>
      </c>
      <c r="AA14" s="30">
        <v>-4.3440000000000003</v>
      </c>
      <c r="AB14" s="30">
        <v>-4.4240000000000004</v>
      </c>
      <c r="AC14" s="31">
        <v>7.5659999999999998</v>
      </c>
      <c r="AD14" s="23"/>
    </row>
    <row r="15" spans="1:30" ht="15.75" x14ac:dyDescent="0.25">
      <c r="A15" s="23"/>
      <c r="B15" s="57">
        <v>45577</v>
      </c>
      <c r="C15" s="70">
        <f t="shared" si="0"/>
        <v>-187.32699999999994</v>
      </c>
      <c r="D15" s="71"/>
      <c r="E15" s="48">
        <v>-0.76300000000000001</v>
      </c>
      <c r="F15" s="30">
        <v>-3.3559999999999999</v>
      </c>
      <c r="G15" s="30">
        <v>2.2919999999999998</v>
      </c>
      <c r="H15" s="30"/>
      <c r="I15" s="30">
        <v>-0.96899999999999997</v>
      </c>
      <c r="J15" s="30">
        <v>-6.8079999999999998</v>
      </c>
      <c r="K15" s="30">
        <v>14.785</v>
      </c>
      <c r="L15" s="30">
        <v>12.118</v>
      </c>
      <c r="M15" s="30">
        <v>2.5609999999999999</v>
      </c>
      <c r="N15" s="30">
        <v>-15.141999999999999</v>
      </c>
      <c r="O15" s="30">
        <v>-60.460999999999999</v>
      </c>
      <c r="P15" s="30">
        <v>-160.714</v>
      </c>
      <c r="Q15" s="30">
        <v>-85.912000000000006</v>
      </c>
      <c r="R15" s="30">
        <v>-40.106999999999999</v>
      </c>
      <c r="S15" s="30">
        <v>-11.606</v>
      </c>
      <c r="T15" s="30">
        <v>14.105</v>
      </c>
      <c r="U15" s="30">
        <v>32.317999999999998</v>
      </c>
      <c r="V15" s="30">
        <v>45.523000000000003</v>
      </c>
      <c r="W15" s="30">
        <v>-4.9550000000000001</v>
      </c>
      <c r="X15" s="30">
        <v>-3.8679999999999999</v>
      </c>
      <c r="Y15" s="30">
        <v>5.2430000000000003</v>
      </c>
      <c r="Z15" s="30">
        <v>16.79</v>
      </c>
      <c r="AA15" s="30">
        <v>33.232999999999997</v>
      </c>
      <c r="AB15" s="30">
        <v>10.686</v>
      </c>
      <c r="AC15" s="31">
        <v>17.68</v>
      </c>
      <c r="AD15" s="23"/>
    </row>
    <row r="16" spans="1:30" ht="15.75" x14ac:dyDescent="0.25">
      <c r="A16" s="23"/>
      <c r="B16" s="57">
        <v>45578</v>
      </c>
      <c r="C16" s="70">
        <f t="shared" si="0"/>
        <v>-608.55799999999999</v>
      </c>
      <c r="D16" s="71"/>
      <c r="E16" s="48">
        <v>13.255000000000001</v>
      </c>
      <c r="F16" s="30">
        <v>-3.3959999999999999</v>
      </c>
      <c r="G16" s="30">
        <v>6.4640000000000004</v>
      </c>
      <c r="H16" s="30"/>
      <c r="I16" s="30">
        <v>0.69699999999999995</v>
      </c>
      <c r="J16" s="30">
        <v>0.17399999999999999</v>
      </c>
      <c r="K16" s="30">
        <v>-0.93600000000000005</v>
      </c>
      <c r="L16" s="30">
        <v>-5.5</v>
      </c>
      <c r="M16" s="30">
        <v>-11.38</v>
      </c>
      <c r="N16" s="30">
        <v>-38.994999999999997</v>
      </c>
      <c r="O16" s="30">
        <v>-103.479</v>
      </c>
      <c r="P16" s="30">
        <v>-92.064999999999998</v>
      </c>
      <c r="Q16" s="30">
        <v>-172.73400000000001</v>
      </c>
      <c r="R16" s="30">
        <v>-13.787000000000001</v>
      </c>
      <c r="S16" s="30">
        <v>23.010999999999999</v>
      </c>
      <c r="T16" s="30">
        <v>13.925000000000001</v>
      </c>
      <c r="U16" s="30">
        <v>-25.244</v>
      </c>
      <c r="V16" s="30">
        <v>-43.845999999999997</v>
      </c>
      <c r="W16" s="30">
        <v>-29.512</v>
      </c>
      <c r="X16" s="30">
        <v>-31.587</v>
      </c>
      <c r="Y16" s="30">
        <v>-39.222999999999999</v>
      </c>
      <c r="Z16" s="30">
        <v>-29.038</v>
      </c>
      <c r="AA16" s="30">
        <v>-12.416</v>
      </c>
      <c r="AB16" s="30">
        <v>-6.0609999999999999</v>
      </c>
      <c r="AC16" s="31">
        <v>-6.8849999999999998</v>
      </c>
      <c r="AD16" s="23"/>
    </row>
    <row r="17" spans="1:30" ht="15.75" x14ac:dyDescent="0.25">
      <c r="A17" s="23"/>
      <c r="B17" s="57">
        <v>45579</v>
      </c>
      <c r="C17" s="70">
        <f t="shared" si="0"/>
        <v>-60.725999999999999</v>
      </c>
      <c r="D17" s="71"/>
      <c r="E17" s="29">
        <v>-12.287000000000001</v>
      </c>
      <c r="F17" s="30">
        <v>-23.670999999999999</v>
      </c>
      <c r="G17" s="30">
        <v>-20.428000000000001</v>
      </c>
      <c r="H17" s="30"/>
      <c r="I17" s="30">
        <v>-8.7089999999999996</v>
      </c>
      <c r="J17" s="30">
        <v>-2.2949999999999999</v>
      </c>
      <c r="K17" s="30">
        <v>-5.2279999999999998</v>
      </c>
      <c r="L17" s="30">
        <v>-10.952</v>
      </c>
      <c r="M17" s="30">
        <v>-7.0919999999999996</v>
      </c>
      <c r="N17" s="30">
        <v>30.172999999999998</v>
      </c>
      <c r="O17" s="30">
        <v>6.6449999999999996</v>
      </c>
      <c r="P17" s="30">
        <v>3.9159999999999999</v>
      </c>
      <c r="Q17" s="30">
        <v>0.74399999999999999</v>
      </c>
      <c r="R17" s="30">
        <v>19.757000000000001</v>
      </c>
      <c r="S17" s="30">
        <v>3.1669999999999998</v>
      </c>
      <c r="T17" s="30">
        <v>-5.0259999999999998</v>
      </c>
      <c r="U17" s="30">
        <v>-17.103999999999999</v>
      </c>
      <c r="V17" s="30">
        <v>-7.8929999999999998</v>
      </c>
      <c r="W17" s="30">
        <v>-8.5860000000000003</v>
      </c>
      <c r="X17" s="30">
        <v>-2.125</v>
      </c>
      <c r="Y17" s="30">
        <v>0.47599999999999998</v>
      </c>
      <c r="Z17" s="30">
        <v>1.59</v>
      </c>
      <c r="AA17" s="30">
        <v>2.4430000000000001</v>
      </c>
      <c r="AB17" s="30">
        <v>4.7E-2</v>
      </c>
      <c r="AC17" s="31">
        <v>1.712</v>
      </c>
      <c r="AD17" s="23"/>
    </row>
    <row r="18" spans="1:30" ht="15.75" x14ac:dyDescent="0.25">
      <c r="A18" s="23"/>
      <c r="B18" s="57">
        <v>45580</v>
      </c>
      <c r="C18" s="70">
        <f t="shared" si="0"/>
        <v>-82.87700000000001</v>
      </c>
      <c r="D18" s="71"/>
      <c r="E18" s="48">
        <v>12.494</v>
      </c>
      <c r="F18" s="30">
        <v>9.375</v>
      </c>
      <c r="G18" s="30">
        <v>6.9859999999999998</v>
      </c>
      <c r="H18" s="30"/>
      <c r="I18" s="30">
        <v>5.7309999999999999</v>
      </c>
      <c r="J18" s="30">
        <v>-1.9359999999999999</v>
      </c>
      <c r="K18" s="30">
        <v>-0.96599999999999997</v>
      </c>
      <c r="L18" s="30">
        <v>-1.7030000000000001</v>
      </c>
      <c r="M18" s="30">
        <v>-1.262</v>
      </c>
      <c r="N18" s="30">
        <v>16.14</v>
      </c>
      <c r="O18" s="30">
        <v>3.1890000000000001</v>
      </c>
      <c r="P18" s="30">
        <v>21.829000000000001</v>
      </c>
      <c r="Q18" s="30">
        <v>-31.161000000000001</v>
      </c>
      <c r="R18" s="30">
        <v>-26.331</v>
      </c>
      <c r="S18" s="30">
        <v>-27.193999999999999</v>
      </c>
      <c r="T18" s="30">
        <v>-12.315</v>
      </c>
      <c r="U18" s="30">
        <v>6.69</v>
      </c>
      <c r="V18" s="30">
        <v>-18.030999999999999</v>
      </c>
      <c r="W18" s="30">
        <v>-24.954000000000001</v>
      </c>
      <c r="X18" s="30">
        <v>-5.1420000000000003</v>
      </c>
      <c r="Y18" s="30">
        <v>3.5999999999999997E-2</v>
      </c>
      <c r="Z18" s="30">
        <v>0.34</v>
      </c>
      <c r="AA18" s="30">
        <v>-1.754</v>
      </c>
      <c r="AB18" s="30">
        <v>-11.663</v>
      </c>
      <c r="AC18" s="31">
        <v>-1.2749999999999999</v>
      </c>
      <c r="AD18" s="23"/>
    </row>
    <row r="19" spans="1:30" ht="15.75" x14ac:dyDescent="0.25">
      <c r="A19" s="23"/>
      <c r="B19" s="57">
        <v>45581</v>
      </c>
      <c r="C19" s="70">
        <f t="shared" si="0"/>
        <v>448.92400000000004</v>
      </c>
      <c r="D19" s="71"/>
      <c r="E19" s="48">
        <v>-10.176</v>
      </c>
      <c r="F19" s="30">
        <v>-22.649000000000001</v>
      </c>
      <c r="G19" s="30">
        <v>-53.707000000000001</v>
      </c>
      <c r="H19" s="30"/>
      <c r="I19" s="30">
        <v>-75.858000000000004</v>
      </c>
      <c r="J19" s="30">
        <v>-60.706000000000003</v>
      </c>
      <c r="K19" s="30">
        <v>-9.2159999999999993</v>
      </c>
      <c r="L19" s="30">
        <v>-4.8879999999999999</v>
      </c>
      <c r="M19" s="30">
        <v>13.701000000000001</v>
      </c>
      <c r="N19" s="30">
        <v>47.654000000000003</v>
      </c>
      <c r="O19" s="30">
        <v>86.554000000000002</v>
      </c>
      <c r="P19" s="30">
        <v>127.746</v>
      </c>
      <c r="Q19" s="30">
        <v>88.879000000000005</v>
      </c>
      <c r="R19" s="30">
        <v>84.671000000000006</v>
      </c>
      <c r="S19" s="30">
        <v>56.738</v>
      </c>
      <c r="T19" s="30">
        <v>71.778999999999996</v>
      </c>
      <c r="U19" s="30">
        <v>81.36</v>
      </c>
      <c r="V19" s="30">
        <v>16.777999999999999</v>
      </c>
      <c r="W19" s="30">
        <v>-9.41</v>
      </c>
      <c r="X19" s="30">
        <v>30.041</v>
      </c>
      <c r="Y19" s="30">
        <v>6.9260000000000002</v>
      </c>
      <c r="Z19" s="30">
        <v>2.754</v>
      </c>
      <c r="AA19" s="30">
        <v>-3.1160000000000001</v>
      </c>
      <c r="AB19" s="30">
        <v>-5.9059999999999997</v>
      </c>
      <c r="AC19" s="31">
        <v>-11.025</v>
      </c>
      <c r="AD19" s="23"/>
    </row>
    <row r="20" spans="1:30" ht="15.75" x14ac:dyDescent="0.25">
      <c r="A20" s="23"/>
      <c r="B20" s="57">
        <v>45582</v>
      </c>
      <c r="C20" s="70">
        <f t="shared" si="0"/>
        <v>427.33699999999999</v>
      </c>
      <c r="D20" s="71"/>
      <c r="E20" s="48">
        <v>8.1020000000000003</v>
      </c>
      <c r="F20" s="30">
        <v>5.4359999999999999</v>
      </c>
      <c r="G20" s="30">
        <v>10.032999999999999</v>
      </c>
      <c r="H20" s="30"/>
      <c r="I20" s="30">
        <v>15.766</v>
      </c>
      <c r="J20" s="30">
        <v>23.658999999999999</v>
      </c>
      <c r="K20" s="30">
        <v>10.231</v>
      </c>
      <c r="L20" s="30">
        <v>-2</v>
      </c>
      <c r="M20" s="30">
        <v>-1.5880000000000001</v>
      </c>
      <c r="N20" s="30">
        <v>39.625999999999998</v>
      </c>
      <c r="O20" s="30">
        <v>33.207999999999998</v>
      </c>
      <c r="P20" s="30">
        <v>136.476</v>
      </c>
      <c r="Q20" s="30">
        <v>96.709000000000003</v>
      </c>
      <c r="R20" s="30">
        <v>70.194999999999993</v>
      </c>
      <c r="S20" s="30">
        <v>2.694</v>
      </c>
      <c r="T20" s="30">
        <v>-3.883</v>
      </c>
      <c r="U20" s="30">
        <v>0.80100000000000005</v>
      </c>
      <c r="V20" s="30">
        <v>-12.305999999999999</v>
      </c>
      <c r="W20" s="30">
        <v>-8.7040000000000006</v>
      </c>
      <c r="X20" s="30">
        <v>-0.252</v>
      </c>
      <c r="Y20" s="30">
        <v>1.2190000000000001</v>
      </c>
      <c r="Z20" s="30">
        <v>-1.512</v>
      </c>
      <c r="AA20" s="30">
        <v>1.105</v>
      </c>
      <c r="AB20" s="30">
        <v>1.6359999999999999</v>
      </c>
      <c r="AC20" s="31">
        <v>0.68600000000000005</v>
      </c>
      <c r="AD20" s="23"/>
    </row>
    <row r="21" spans="1:30" ht="15.75" x14ac:dyDescent="0.25">
      <c r="A21" s="23"/>
      <c r="B21" s="57">
        <v>45583</v>
      </c>
      <c r="C21" s="70">
        <f t="shared" si="0"/>
        <v>-600.95899999999983</v>
      </c>
      <c r="D21" s="71"/>
      <c r="E21" s="48">
        <v>13.007</v>
      </c>
      <c r="F21" s="30">
        <v>-7.6580000000000004</v>
      </c>
      <c r="G21" s="30">
        <v>-4.3689999999999998</v>
      </c>
      <c r="H21" s="30"/>
      <c r="I21" s="30">
        <v>10.106999999999999</v>
      </c>
      <c r="J21" s="30">
        <v>-5.9980000000000002</v>
      </c>
      <c r="K21" s="30">
        <v>17.774999999999999</v>
      </c>
      <c r="L21" s="30">
        <v>-13.677</v>
      </c>
      <c r="M21" s="30">
        <v>-0.505</v>
      </c>
      <c r="N21" s="30">
        <v>-19.675000000000001</v>
      </c>
      <c r="O21" s="30">
        <v>-50.920999999999999</v>
      </c>
      <c r="P21" s="30">
        <v>-183.60599999999999</v>
      </c>
      <c r="Q21" s="30">
        <v>-174.41800000000001</v>
      </c>
      <c r="R21" s="30">
        <v>-60.125999999999998</v>
      </c>
      <c r="S21" s="30">
        <v>-68.831999999999994</v>
      </c>
      <c r="T21" s="30">
        <v>-27.213999999999999</v>
      </c>
      <c r="U21" s="30">
        <v>-13.074</v>
      </c>
      <c r="V21" s="30">
        <v>-27.760999999999999</v>
      </c>
      <c r="W21" s="30">
        <v>0.61499999999999999</v>
      </c>
      <c r="X21" s="30">
        <v>0.38200000000000001</v>
      </c>
      <c r="Y21" s="30">
        <v>2.67</v>
      </c>
      <c r="Z21" s="30">
        <v>-1.1719999999999999</v>
      </c>
      <c r="AA21" s="30">
        <v>15.086</v>
      </c>
      <c r="AB21" s="30">
        <v>-3.2610000000000001</v>
      </c>
      <c r="AC21" s="31">
        <v>1.6659999999999999</v>
      </c>
      <c r="AD21" s="23"/>
    </row>
    <row r="22" spans="1:30" ht="15.75" x14ac:dyDescent="0.25">
      <c r="A22" s="23"/>
      <c r="B22" s="57">
        <v>45584</v>
      </c>
      <c r="C22" s="70">
        <f t="shared" si="0"/>
        <v>-2228.8109999999997</v>
      </c>
      <c r="D22" s="71"/>
      <c r="E22" s="48">
        <v>-18.585999999999999</v>
      </c>
      <c r="F22" s="30">
        <v>-22.055</v>
      </c>
      <c r="G22" s="30">
        <v>-19.603999999999999</v>
      </c>
      <c r="H22" s="30"/>
      <c r="I22" s="30">
        <v>-17.353999999999999</v>
      </c>
      <c r="J22" s="30">
        <v>-19.041</v>
      </c>
      <c r="K22" s="30">
        <v>-10.266999999999999</v>
      </c>
      <c r="L22" s="30">
        <v>-11.628</v>
      </c>
      <c r="M22" s="30">
        <v>-18.262</v>
      </c>
      <c r="N22" s="30">
        <v>-33.493000000000002</v>
      </c>
      <c r="O22" s="30">
        <v>-138.74700000000001</v>
      </c>
      <c r="P22" s="30">
        <v>-223.80199999999999</v>
      </c>
      <c r="Q22" s="30">
        <v>-269.82799999999997</v>
      </c>
      <c r="R22" s="30">
        <v>-317.19799999999998</v>
      </c>
      <c r="S22" s="30">
        <v>-331.20299999999997</v>
      </c>
      <c r="T22" s="30">
        <v>-326.04300000000001</v>
      </c>
      <c r="U22" s="30">
        <v>-255.566</v>
      </c>
      <c r="V22" s="30">
        <v>-102.574</v>
      </c>
      <c r="W22" s="30">
        <v>-67.727000000000004</v>
      </c>
      <c r="X22" s="30">
        <v>-38.521999999999998</v>
      </c>
      <c r="Y22" s="30">
        <v>-12.218</v>
      </c>
      <c r="Z22" s="30">
        <v>4.6909999999999998</v>
      </c>
      <c r="AA22" s="30">
        <v>5.125</v>
      </c>
      <c r="AB22" s="30">
        <v>1.554</v>
      </c>
      <c r="AC22" s="31">
        <v>13.537000000000001</v>
      </c>
      <c r="AD22" s="23"/>
    </row>
    <row r="23" spans="1:30" ht="15.75" x14ac:dyDescent="0.25">
      <c r="A23" s="23"/>
      <c r="B23" s="57">
        <v>45585</v>
      </c>
      <c r="C23" s="70">
        <f t="shared" si="0"/>
        <v>-2384.8450000000003</v>
      </c>
      <c r="D23" s="71"/>
      <c r="E23" s="48">
        <v>-5.4909999999999997</v>
      </c>
      <c r="F23" s="30">
        <v>-14.648999999999999</v>
      </c>
      <c r="G23" s="30">
        <v>-12.103</v>
      </c>
      <c r="H23" s="30"/>
      <c r="I23" s="30">
        <v>-0.221</v>
      </c>
      <c r="J23" s="30">
        <v>9.875</v>
      </c>
      <c r="K23" s="30">
        <v>31.701000000000001</v>
      </c>
      <c r="L23" s="30">
        <v>26.57</v>
      </c>
      <c r="M23" s="30">
        <v>-1.1259999999999999</v>
      </c>
      <c r="N23" s="30">
        <v>-107.681</v>
      </c>
      <c r="O23" s="30">
        <v>-151.84800000000001</v>
      </c>
      <c r="P23" s="30">
        <v>-312.39699999999999</v>
      </c>
      <c r="Q23" s="30">
        <v>-365.72899999999998</v>
      </c>
      <c r="R23" s="30">
        <v>-345.24</v>
      </c>
      <c r="S23" s="30">
        <v>-313.34699999999998</v>
      </c>
      <c r="T23" s="30">
        <v>-232.989</v>
      </c>
      <c r="U23" s="30">
        <v>-139.03800000000001</v>
      </c>
      <c r="V23" s="30">
        <v>-117.74299999999999</v>
      </c>
      <c r="W23" s="30">
        <v>-72.427000000000007</v>
      </c>
      <c r="X23" s="30">
        <v>-91.774000000000001</v>
      </c>
      <c r="Y23" s="30">
        <v>-77.718000000000004</v>
      </c>
      <c r="Z23" s="30">
        <v>-45.076999999999998</v>
      </c>
      <c r="AA23" s="30">
        <v>-12.231999999999999</v>
      </c>
      <c r="AB23" s="30">
        <v>-8.5180000000000007</v>
      </c>
      <c r="AC23" s="31">
        <v>-25.643000000000001</v>
      </c>
      <c r="AD23" s="23"/>
    </row>
    <row r="24" spans="1:30" ht="15.75" x14ac:dyDescent="0.25">
      <c r="A24" s="23"/>
      <c r="B24" s="57">
        <v>45586</v>
      </c>
      <c r="C24" s="70">
        <f t="shared" si="0"/>
        <v>-17.561999999999998</v>
      </c>
      <c r="D24" s="71"/>
      <c r="E24" s="48">
        <v>-13.301</v>
      </c>
      <c r="F24" s="30">
        <v>-11.316000000000001</v>
      </c>
      <c r="G24" s="30">
        <v>-3.2280000000000002</v>
      </c>
      <c r="H24" s="30"/>
      <c r="I24" s="30">
        <v>1.6020000000000001</v>
      </c>
      <c r="J24" s="30">
        <v>-2.8250000000000002</v>
      </c>
      <c r="K24" s="30">
        <v>-5.86</v>
      </c>
      <c r="L24" s="30">
        <v>-21.553999999999998</v>
      </c>
      <c r="M24" s="30">
        <v>2.0590000000000002</v>
      </c>
      <c r="N24" s="30">
        <v>5.2770000000000001</v>
      </c>
      <c r="O24" s="30">
        <v>-4.9000000000000002E-2</v>
      </c>
      <c r="P24" s="30">
        <v>-23.606000000000002</v>
      </c>
      <c r="Q24" s="30">
        <v>44.023000000000003</v>
      </c>
      <c r="R24" s="30">
        <v>39.143000000000001</v>
      </c>
      <c r="S24" s="30">
        <v>34.228000000000002</v>
      </c>
      <c r="T24" s="30">
        <v>30.387</v>
      </c>
      <c r="U24" s="30">
        <v>-6.048</v>
      </c>
      <c r="V24" s="30">
        <v>-7.8259999999999996</v>
      </c>
      <c r="W24" s="30">
        <v>-19.847000000000001</v>
      </c>
      <c r="X24" s="30">
        <v>-16.364999999999998</v>
      </c>
      <c r="Y24" s="30">
        <v>-15.622999999999999</v>
      </c>
      <c r="Z24" s="30">
        <v>-9.1880000000000006</v>
      </c>
      <c r="AA24" s="30">
        <v>0.52300000000000002</v>
      </c>
      <c r="AB24" s="30">
        <v>-17.024999999999999</v>
      </c>
      <c r="AC24" s="31">
        <v>-1.143</v>
      </c>
      <c r="AD24" s="23"/>
    </row>
    <row r="25" spans="1:30" ht="15.75" x14ac:dyDescent="0.25">
      <c r="A25" s="23"/>
      <c r="B25" s="57">
        <v>45587</v>
      </c>
      <c r="C25" s="70">
        <f t="shared" si="0"/>
        <v>67.293000000000006</v>
      </c>
      <c r="D25" s="71"/>
      <c r="E25" s="48">
        <v>-4.9779999999999998</v>
      </c>
      <c r="F25" s="30">
        <v>-17.402999999999999</v>
      </c>
      <c r="G25" s="30">
        <v>-5.3</v>
      </c>
      <c r="H25" s="30"/>
      <c r="I25" s="30">
        <v>-1.0349999999999999</v>
      </c>
      <c r="J25" s="30">
        <v>-4.0069999999999997</v>
      </c>
      <c r="K25" s="30">
        <v>-1.034</v>
      </c>
      <c r="L25" s="30">
        <v>6.7039999999999997</v>
      </c>
      <c r="M25" s="30">
        <v>1.087</v>
      </c>
      <c r="N25" s="30">
        <v>8.7309999999999999</v>
      </c>
      <c r="O25" s="30">
        <v>19.29</v>
      </c>
      <c r="P25" s="30">
        <v>15.054</v>
      </c>
      <c r="Q25" s="30">
        <v>15.911</v>
      </c>
      <c r="R25" s="30">
        <v>28.914999999999999</v>
      </c>
      <c r="S25" s="30">
        <v>27.744</v>
      </c>
      <c r="T25" s="30">
        <v>14.263</v>
      </c>
      <c r="U25" s="30">
        <v>13.275</v>
      </c>
      <c r="V25" s="30">
        <v>-18.86</v>
      </c>
      <c r="W25" s="30">
        <v>-10.852</v>
      </c>
      <c r="X25" s="30">
        <v>-10.427</v>
      </c>
      <c r="Y25" s="30">
        <v>-1.175</v>
      </c>
      <c r="Z25" s="30">
        <v>-0.108</v>
      </c>
      <c r="AA25" s="30">
        <v>-1.4430000000000001</v>
      </c>
      <c r="AB25" s="30">
        <v>-6.5640000000000001</v>
      </c>
      <c r="AC25" s="31">
        <v>-0.495</v>
      </c>
      <c r="AD25" s="23"/>
    </row>
    <row r="26" spans="1:30" ht="15.75" x14ac:dyDescent="0.25">
      <c r="A26" s="23"/>
      <c r="B26" s="57">
        <v>45588</v>
      </c>
      <c r="C26" s="70">
        <f t="shared" si="0"/>
        <v>32.554000000000016</v>
      </c>
      <c r="D26" s="71"/>
      <c r="E26" s="48">
        <v>-4.9589999999999996</v>
      </c>
      <c r="F26" s="30">
        <v>-22.463999999999999</v>
      </c>
      <c r="G26" s="30">
        <v>-14.206</v>
      </c>
      <c r="H26" s="30"/>
      <c r="I26" s="30">
        <v>-24.591000000000001</v>
      </c>
      <c r="J26" s="30">
        <v>-3.9860000000000002</v>
      </c>
      <c r="K26" s="30">
        <v>-16.387</v>
      </c>
      <c r="L26" s="30">
        <v>1.026</v>
      </c>
      <c r="M26" s="30">
        <v>5.2839999999999998</v>
      </c>
      <c r="N26" s="30">
        <v>19.093</v>
      </c>
      <c r="O26" s="30">
        <v>3.0270000000000001</v>
      </c>
      <c r="P26" s="30">
        <v>-13.823</v>
      </c>
      <c r="Q26" s="30">
        <v>78.417000000000002</v>
      </c>
      <c r="R26" s="30">
        <v>-5.4109999999999996</v>
      </c>
      <c r="S26" s="30">
        <v>-7.3920000000000003</v>
      </c>
      <c r="T26" s="30">
        <v>-6.61</v>
      </c>
      <c r="U26" s="30">
        <v>17.010000000000002</v>
      </c>
      <c r="V26" s="30">
        <v>-12.137</v>
      </c>
      <c r="W26" s="30">
        <v>-10.769</v>
      </c>
      <c r="X26" s="30">
        <v>14.205</v>
      </c>
      <c r="Y26" s="30">
        <v>8.5380000000000003</v>
      </c>
      <c r="Z26" s="30">
        <v>1.2010000000000001</v>
      </c>
      <c r="AA26" s="30">
        <v>12.898999999999999</v>
      </c>
      <c r="AB26" s="30">
        <v>0.17499999999999999</v>
      </c>
      <c r="AC26" s="31">
        <v>14.414</v>
      </c>
      <c r="AD26" s="23"/>
    </row>
    <row r="27" spans="1:30" ht="15.75" x14ac:dyDescent="0.25">
      <c r="A27" s="23"/>
      <c r="B27" s="57">
        <v>45589</v>
      </c>
      <c r="C27" s="70">
        <f t="shared" si="0"/>
        <v>-33.177000000000007</v>
      </c>
      <c r="D27" s="71"/>
      <c r="E27" s="48">
        <v>-2.5569999999999999</v>
      </c>
      <c r="F27" s="30">
        <v>-3.9460000000000002</v>
      </c>
      <c r="G27" s="30">
        <v>2.2480000000000002</v>
      </c>
      <c r="H27" s="30"/>
      <c r="I27" s="30">
        <v>-11.295</v>
      </c>
      <c r="J27" s="30">
        <v>-14.207000000000001</v>
      </c>
      <c r="K27" s="30">
        <v>-18.376999999999999</v>
      </c>
      <c r="L27" s="30">
        <v>-14.33</v>
      </c>
      <c r="M27" s="30">
        <v>-6.5679999999999996</v>
      </c>
      <c r="N27" s="30">
        <v>18.157</v>
      </c>
      <c r="O27" s="30">
        <v>34.968000000000004</v>
      </c>
      <c r="P27" s="30">
        <v>17.523</v>
      </c>
      <c r="Q27" s="30">
        <v>48.557000000000002</v>
      </c>
      <c r="R27" s="30">
        <v>34.515000000000001</v>
      </c>
      <c r="S27" s="30">
        <v>-2.4830000000000001</v>
      </c>
      <c r="T27" s="30">
        <v>-8.4830000000000005</v>
      </c>
      <c r="U27" s="30">
        <v>-39.503999999999998</v>
      </c>
      <c r="V27" s="30">
        <v>-39.779000000000003</v>
      </c>
      <c r="W27" s="30">
        <v>-12.026999999999999</v>
      </c>
      <c r="X27" s="30">
        <v>-0.45300000000000001</v>
      </c>
      <c r="Y27" s="30">
        <v>-1.121</v>
      </c>
      <c r="Z27" s="30">
        <v>-3.27</v>
      </c>
      <c r="AA27" s="30">
        <v>-17.940000000000001</v>
      </c>
      <c r="AB27" s="30">
        <v>0.76100000000000001</v>
      </c>
      <c r="AC27" s="31">
        <v>6.4340000000000002</v>
      </c>
      <c r="AD27" s="23"/>
    </row>
    <row r="28" spans="1:30" ht="15.75" x14ac:dyDescent="0.25">
      <c r="A28" s="23"/>
      <c r="B28" s="57">
        <v>45590</v>
      </c>
      <c r="C28" s="70">
        <f t="shared" si="0"/>
        <v>-21.620000000000012</v>
      </c>
      <c r="D28" s="71"/>
      <c r="E28" s="48">
        <v>20.198</v>
      </c>
      <c r="F28" s="30">
        <v>7.8440000000000003</v>
      </c>
      <c r="G28" s="30">
        <v>5.6820000000000004</v>
      </c>
      <c r="H28" s="30"/>
      <c r="I28" s="30">
        <v>2.5750000000000002</v>
      </c>
      <c r="J28" s="30">
        <v>0.311</v>
      </c>
      <c r="K28" s="30">
        <v>-15.962999999999999</v>
      </c>
      <c r="L28" s="30">
        <v>-9.3439999999999994</v>
      </c>
      <c r="M28" s="30">
        <v>3.2309999999999999</v>
      </c>
      <c r="N28" s="30">
        <v>43.628999999999998</v>
      </c>
      <c r="O28" s="30">
        <v>62.561999999999998</v>
      </c>
      <c r="P28" s="30">
        <v>17.911999999999999</v>
      </c>
      <c r="Q28" s="30">
        <v>6.3490000000000002</v>
      </c>
      <c r="R28" s="30">
        <v>-17.893999999999998</v>
      </c>
      <c r="S28" s="30">
        <v>-55.332000000000001</v>
      </c>
      <c r="T28" s="30">
        <v>-34.133000000000003</v>
      </c>
      <c r="U28" s="30">
        <v>-17.116</v>
      </c>
      <c r="V28" s="30">
        <v>-20.792999999999999</v>
      </c>
      <c r="W28" s="30">
        <v>-15.887</v>
      </c>
      <c r="X28" s="30">
        <v>-0.46200000000000002</v>
      </c>
      <c r="Y28" s="30">
        <v>0.27500000000000002</v>
      </c>
      <c r="Z28" s="30">
        <v>-0.28799999999999998</v>
      </c>
      <c r="AA28" s="30">
        <v>2.9000000000000001E-2</v>
      </c>
      <c r="AB28" s="30">
        <v>0.92500000000000004</v>
      </c>
      <c r="AC28" s="31">
        <v>-5.93</v>
      </c>
      <c r="AD28" s="23"/>
    </row>
    <row r="29" spans="1:30" ht="15.75" x14ac:dyDescent="0.25">
      <c r="A29" s="23"/>
      <c r="B29" s="57">
        <v>45591</v>
      </c>
      <c r="C29" s="70">
        <f t="shared" si="0"/>
        <v>-118.229</v>
      </c>
      <c r="D29" s="71"/>
      <c r="E29" s="48">
        <v>2.5489999999999999</v>
      </c>
      <c r="F29" s="30">
        <v>2.3180000000000001</v>
      </c>
      <c r="G29" s="30">
        <v>16.27</v>
      </c>
      <c r="H29" s="30"/>
      <c r="I29" s="30">
        <v>10.547000000000001</v>
      </c>
      <c r="J29" s="30">
        <v>2.2349999999999999</v>
      </c>
      <c r="K29" s="30">
        <v>-8.7650000000000006</v>
      </c>
      <c r="L29" s="30">
        <v>-7.0739999999999998</v>
      </c>
      <c r="M29" s="30">
        <v>9.7129999999999992</v>
      </c>
      <c r="N29" s="30">
        <v>0.78</v>
      </c>
      <c r="O29" s="30">
        <v>6.3570000000000002</v>
      </c>
      <c r="P29" s="30">
        <v>-10.782999999999999</v>
      </c>
      <c r="Q29" s="30">
        <v>-18.356999999999999</v>
      </c>
      <c r="R29" s="30">
        <v>-20.928000000000001</v>
      </c>
      <c r="S29" s="30">
        <v>-31.382999999999999</v>
      </c>
      <c r="T29" s="30">
        <v>-17.998999999999999</v>
      </c>
      <c r="U29" s="30">
        <v>1.2889999999999999</v>
      </c>
      <c r="V29" s="30">
        <v>-14.909000000000001</v>
      </c>
      <c r="W29" s="30">
        <v>-38.634</v>
      </c>
      <c r="X29" s="30">
        <v>4.3719999999999999</v>
      </c>
      <c r="Y29" s="30">
        <v>2.6</v>
      </c>
      <c r="Z29" s="30">
        <v>0.251</v>
      </c>
      <c r="AA29" s="30">
        <v>-8.7880000000000003</v>
      </c>
      <c r="AB29" s="30">
        <v>0.88700000000000001</v>
      </c>
      <c r="AC29" s="31">
        <v>-0.77700000000000002</v>
      </c>
      <c r="AD29" s="23"/>
    </row>
    <row r="30" spans="1:30" ht="15.75" x14ac:dyDescent="0.25">
      <c r="A30" s="23"/>
      <c r="B30" s="57">
        <v>45592</v>
      </c>
      <c r="C30" s="70">
        <f t="shared" si="0"/>
        <v>0</v>
      </c>
      <c r="D30" s="71"/>
      <c r="E30" s="48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23"/>
    </row>
    <row r="31" spans="1:30" ht="15.75" x14ac:dyDescent="0.25">
      <c r="A31" s="23"/>
      <c r="B31" s="57">
        <v>45593</v>
      </c>
      <c r="C31" s="70">
        <f t="shared" si="0"/>
        <v>-164.69900000000004</v>
      </c>
      <c r="D31" s="71"/>
      <c r="E31" s="48">
        <v>-10.657</v>
      </c>
      <c r="F31" s="30">
        <v>-22.088999999999999</v>
      </c>
      <c r="G31" s="30">
        <v>-16.946000000000002</v>
      </c>
      <c r="H31" s="30"/>
      <c r="I31" s="30">
        <v>-10.57</v>
      </c>
      <c r="J31" s="30">
        <v>-16.747</v>
      </c>
      <c r="K31" s="30">
        <v>-25.588000000000001</v>
      </c>
      <c r="L31" s="30">
        <v>-1.2370000000000001</v>
      </c>
      <c r="M31" s="30">
        <v>21.178000000000001</v>
      </c>
      <c r="N31" s="30">
        <v>41.991999999999997</v>
      </c>
      <c r="O31" s="30">
        <v>14.016</v>
      </c>
      <c r="P31" s="30">
        <v>1.845</v>
      </c>
      <c r="Q31" s="30">
        <v>-7.2060000000000004</v>
      </c>
      <c r="R31" s="30">
        <v>-11.802</v>
      </c>
      <c r="S31" s="30">
        <v>-32.741999999999997</v>
      </c>
      <c r="T31" s="30">
        <v>-53.767000000000003</v>
      </c>
      <c r="U31" s="30">
        <v>-38.622</v>
      </c>
      <c r="V31" s="30">
        <v>-4.6829999999999998</v>
      </c>
      <c r="W31" s="30">
        <v>2.2959999999999998</v>
      </c>
      <c r="X31" s="30">
        <v>2.355</v>
      </c>
      <c r="Y31" s="30">
        <v>2.0099999999999998</v>
      </c>
      <c r="Z31" s="30">
        <v>-0.89800000000000002</v>
      </c>
      <c r="AA31" s="30">
        <v>-0.61799999999999999</v>
      </c>
      <c r="AB31" s="30">
        <v>-2.27</v>
      </c>
      <c r="AC31" s="31">
        <v>6.0510000000000002</v>
      </c>
      <c r="AD31" s="23"/>
    </row>
    <row r="32" spans="1:30" ht="15.75" x14ac:dyDescent="0.25">
      <c r="A32" s="23"/>
      <c r="B32" s="57">
        <v>45594</v>
      </c>
      <c r="C32" s="70">
        <f t="shared" si="0"/>
        <v>-7.8479999999999812</v>
      </c>
      <c r="D32" s="71"/>
      <c r="E32" s="48">
        <v>23.236999999999998</v>
      </c>
      <c r="F32" s="30">
        <v>21.161999999999999</v>
      </c>
      <c r="G32" s="30">
        <v>1.0529999999999999</v>
      </c>
      <c r="H32" s="30"/>
      <c r="I32" s="30">
        <v>-16.329999999999998</v>
      </c>
      <c r="J32" s="30">
        <v>-5.0140000000000002</v>
      </c>
      <c r="K32" s="30">
        <v>-2.7250000000000001</v>
      </c>
      <c r="L32" s="30">
        <v>5.202</v>
      </c>
      <c r="M32" s="30">
        <v>35.133000000000003</v>
      </c>
      <c r="N32" s="30">
        <v>29.882000000000001</v>
      </c>
      <c r="O32" s="30">
        <v>22.509</v>
      </c>
      <c r="P32" s="30">
        <v>-11.84</v>
      </c>
      <c r="Q32" s="30">
        <v>-46.265999999999998</v>
      </c>
      <c r="R32" s="30">
        <v>-5.2309999999999999</v>
      </c>
      <c r="S32" s="30">
        <v>-86.046999999999997</v>
      </c>
      <c r="T32" s="30">
        <v>-22.155999999999999</v>
      </c>
      <c r="U32" s="30">
        <v>-5.1109999999999998</v>
      </c>
      <c r="V32" s="30">
        <v>-2.1629999999999998</v>
      </c>
      <c r="W32" s="30">
        <v>-0.67500000000000004</v>
      </c>
      <c r="X32" s="30">
        <v>5.5860000000000003</v>
      </c>
      <c r="Y32" s="30">
        <v>18.338000000000001</v>
      </c>
      <c r="Z32" s="30">
        <v>18.937999999999999</v>
      </c>
      <c r="AA32" s="30">
        <v>7.62</v>
      </c>
      <c r="AB32" s="30">
        <v>1.0469999999999999</v>
      </c>
      <c r="AC32" s="31">
        <v>6.0030000000000001</v>
      </c>
      <c r="AD32" s="23"/>
    </row>
    <row r="33" spans="1:30" ht="15.75" x14ac:dyDescent="0.25">
      <c r="A33" s="23"/>
      <c r="B33" s="57">
        <v>45595</v>
      </c>
      <c r="C33" s="70">
        <f t="shared" si="0"/>
        <v>-14.966000000000026</v>
      </c>
      <c r="D33" s="71"/>
      <c r="E33" s="48">
        <v>9.7560000000000002</v>
      </c>
      <c r="F33" s="30">
        <v>20.893000000000001</v>
      </c>
      <c r="G33" s="30">
        <v>11.669</v>
      </c>
      <c r="H33" s="30"/>
      <c r="I33" s="30">
        <v>9.3889999999999993</v>
      </c>
      <c r="J33" s="30">
        <v>9.6649999999999991</v>
      </c>
      <c r="K33" s="30">
        <v>-7.25</v>
      </c>
      <c r="L33" s="30">
        <v>2.004</v>
      </c>
      <c r="M33" s="30">
        <v>5.7279999999999998</v>
      </c>
      <c r="N33" s="30">
        <v>-13.467000000000001</v>
      </c>
      <c r="O33" s="30">
        <v>-2.5579999999999998</v>
      </c>
      <c r="P33" s="30">
        <v>24.93</v>
      </c>
      <c r="Q33" s="30">
        <v>13.077</v>
      </c>
      <c r="R33" s="30">
        <v>-6.6710000000000003</v>
      </c>
      <c r="S33" s="30">
        <v>-18.908999999999999</v>
      </c>
      <c r="T33" s="30">
        <v>-15.499000000000001</v>
      </c>
      <c r="U33" s="30">
        <v>-48.701000000000001</v>
      </c>
      <c r="V33" s="30">
        <v>-16.956</v>
      </c>
      <c r="W33" s="30">
        <v>1.0999999999999999E-2</v>
      </c>
      <c r="X33" s="30">
        <v>5.5129999999999999</v>
      </c>
      <c r="Y33" s="30">
        <v>2.4769999999999999</v>
      </c>
      <c r="Z33" s="30">
        <v>4.3239999999999998</v>
      </c>
      <c r="AA33" s="30">
        <v>-0.8</v>
      </c>
      <c r="AB33" s="30">
        <v>-0.5</v>
      </c>
      <c r="AC33" s="31">
        <v>-3.0910000000000002</v>
      </c>
      <c r="AD33" s="23"/>
    </row>
    <row r="34" spans="1:30" ht="15.75" x14ac:dyDescent="0.25">
      <c r="A34" s="23"/>
      <c r="B34" s="50">
        <v>45596</v>
      </c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5"/>
      <c r="AD34" s="23"/>
    </row>
    <row r="35" spans="1:30" ht="15.75" x14ac:dyDescent="0.25">
      <c r="A35" s="23"/>
      <c r="B35" s="82" t="s">
        <v>37</v>
      </c>
      <c r="C35" s="82"/>
      <c r="D35" s="58">
        <f>SUM(C4:D34)</f>
        <v>-5730.561999999999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3"/>
    </row>
  </sheetData>
  <mergeCells count="35">
    <mergeCell ref="C6:D6"/>
    <mergeCell ref="B2:B3"/>
    <mergeCell ref="C2:D3"/>
    <mergeCell ref="E2:AC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2026-01-27T12:21:18Z</dcterms:modified>
</cp:coreProperties>
</file>